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7.xml" ContentType="application/vnd.openxmlformats-officedocument.drawingml.chartshapes+xml"/>
  <Override PartName="/xl/drawings/drawing29.xml" ContentType="application/vnd.openxmlformats-officedocument.drawingml.chartshapes+xml"/>
  <Override PartName="/xl/drawings/drawing24.xml" ContentType="application/vnd.openxmlformats-officedocument.drawingml.chartshapes+xml"/>
  <Override PartName="/xl/drawings/drawing20.xml" ContentType="application/vnd.openxmlformats-officedocument.drawingml.chartshapes+xml"/>
  <Override PartName="/xl/drawings/drawing42.xml" ContentType="application/vnd.openxmlformats-officedocument.drawingml.chartshapes+xml"/>
  <Override PartName="/xl/drawings/drawing9.xml" ContentType="application/vnd.openxmlformats-officedocument.drawingml.chartshapes+xml"/>
  <Override PartName="/xl/drawings/drawing39.xml" ContentType="application/vnd.openxmlformats-officedocument.drawingml.chartshapes+xml"/>
  <Override PartName="/xl/drawings/drawing36.xml" ContentType="application/vnd.openxmlformats-officedocument.drawingml.chartshapes+xml"/>
  <Override PartName="/xl/drawings/drawing16.xml" ContentType="application/vnd.openxmlformats-officedocument.drawingml.chartshapes+xml"/>
  <Override PartName="/xl/drawings/drawing3.xml" ContentType="application/vnd.openxmlformats-officedocument.drawingml.chartshapes+xml"/>
  <Override PartName="/xl/drawings/drawing31.xml" ContentType="application/vnd.openxmlformats-officedocument.drawingml.chartshapes+xml"/>
  <Override PartName="/xl/drawings/drawing11.xml" ContentType="application/vnd.openxmlformats-officedocument.drawingml.chartshapes+xml"/>
  <Override PartName="/xl/drawings/drawing22.xml" ContentType="application/vnd.openxmlformats-officedocument.drawingml.chartshapes+xml"/>
  <Override PartName="/xl/drawings/drawing34.xml" ContentType="application/vnd.openxmlformats-officedocument.drawingml.chartshapes+xml"/>
  <Override PartName="/xl/drawings/drawing27.xml" ContentType="application/vnd.openxmlformats-officedocument.drawingml.chartshapes+xml"/>
  <Override PartName="/xl/drawings/drawing5.xml" ContentType="application/vnd.openxmlformats-officedocument.drawingml.chartshapes+xml"/>
  <Override PartName="/xl/drawings/drawing18.xml" ContentType="application/vnd.openxmlformats-officedocument.drawingml.chartshapes+xml"/>
  <Override PartName="/xl/drawings/drawing45.xml" ContentType="application/vnd.openxmlformats-officedocument.drawingml.chartshapes+xml"/>
  <Override PartName="/xl/drawings/drawing13.xml" ContentType="application/vnd.openxmlformats-officedocument.drawingml.chartshapes+xml"/>
  <Override PartName="/xl/drawings/drawing38.xml" ContentType="application/vnd.openxmlformats-officedocument.drawingml.chartshapes+xml"/>
  <Override PartName="/xl/drawings/drawing37.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24.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32.xml" ContentType="application/vnd.openxmlformats-officedocument.drawing+xml"/>
  <Override PartName="/xl/drawings/drawing23.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2.xml" ContentType="application/vnd.openxmlformats-officedocument.themeOverride+xml"/>
  <Override PartName="/xl/drawings/drawing28.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3.xml" ContentType="application/vnd.openxmlformats-officedocument.themeOverride+xml"/>
  <Override PartName="/xl/drawings/drawing35.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6.xml" ContentType="application/vnd.openxmlformats-officedocument.drawingml.chart+xml"/>
  <Override PartName="/xl/drawings/drawing44.xml" ContentType="application/vnd.openxmlformats-officedocument.drawing+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1" documentId="8_{40D9500E-84AC-46F6-9490-2EB4F9D10F4F}" xr6:coauthVersionLast="47" xr6:coauthVersionMax="47" xr10:uidLastSave="{899E65D9-7BA1-4C24-89F6-2744A13BC164}"/>
  <bookViews>
    <workbookView xWindow="-120" yWindow="-120" windowWidth="29040" windowHeight="17520" xr2:uid="{1A7D84D9-85AE-4B81-A4FF-145BAF71D472}"/>
  </bookViews>
  <sheets>
    <sheet name="Contents" sheetId="25" r:id="rId1"/>
    <sheet name="Nº 1" sheetId="1" r:id="rId2"/>
    <sheet name="Nº 2" sheetId="12" r:id="rId3"/>
    <sheet name="Nº 3" sheetId="3" r:id="rId4"/>
    <sheet name="Nº 4" sheetId="4" r:id="rId5"/>
    <sheet name="Nº 5" sheetId="14" r:id="rId6"/>
    <sheet name="Nº 6" sheetId="15" r:id="rId7"/>
    <sheet name="Nº 7" sheetId="16" r:id="rId8"/>
    <sheet name="Nº 8" sheetId="24" r:id="rId9"/>
    <sheet name="Nº 9" sheetId="17" r:id="rId10"/>
    <sheet name="Nº 10" sheetId="5" r:id="rId11"/>
    <sheet name="Nº 11" sheetId="27" r:id="rId12"/>
    <sheet name="Nº 12" sheetId="18" r:id="rId13"/>
    <sheet name="Nº 13" sheetId="13" r:id="rId14"/>
    <sheet name="Nº 14" sheetId="6" r:id="rId15"/>
    <sheet name="Nº 15" sheetId="7" r:id="rId16"/>
    <sheet name="Nº 16" sheetId="8" r:id="rId17"/>
    <sheet name="Nº 17" sheetId="9" r:id="rId18"/>
    <sheet name="Nº 18" sheetId="10" r:id="rId19"/>
    <sheet name="Nº 19" sheetId="23" r:id="rId20"/>
    <sheet name="Nº 20" sheetId="22" r:id="rId21"/>
    <sheet name="Nº 21" sheetId="11" r:id="rId22"/>
    <sheet name="Nº 22" sheetId="19" r:id="rId23"/>
    <sheet name="Nº 23" sheetId="20" r:id="rId24"/>
  </sheets>
  <definedNames>
    <definedName name="_xlnm._FilterDatabase" localSheetId="22" hidden="1">'Nº 22'!$A$39:$B$61</definedName>
    <definedName name="_Hlk181907160" localSheetId="5">'Nº 5'!$A$18</definedName>
    <definedName name="_Ref173744134" localSheetId="2">'Nº 2'!$A$2</definedName>
    <definedName name="_Ref175048360" localSheetId="5">'Nº 5'!$A$1</definedName>
    <definedName name="_Ref175048814" localSheetId="7">'Nº 7'!$A$1</definedName>
    <definedName name="_Ref175668811" localSheetId="1">'Nº 1'!$A$1</definedName>
    <definedName name="_Ref175668811" localSheetId="10">'Nº 10'!#REF!</definedName>
    <definedName name="_Ref175668811" localSheetId="14">'Nº 14'!#REF!</definedName>
    <definedName name="_Ref175668811" localSheetId="15">'Nº 15'!#REF!</definedName>
    <definedName name="_Ref175668811" localSheetId="16">'Nº 16'!#REF!</definedName>
    <definedName name="_Ref175668811" localSheetId="17">'Nº 17'!#REF!</definedName>
    <definedName name="_Ref175668811" localSheetId="18">'Nº 18'!#REF!</definedName>
    <definedName name="_Ref175668811" localSheetId="21">'Nº 21'!#REF!</definedName>
    <definedName name="_Ref175668811" localSheetId="3">'Nº 3'!$A$1</definedName>
    <definedName name="_Ref175668811" localSheetId="4">'Nº 4'!$A$1</definedName>
    <definedName name="_Ref175668811" localSheetId="8">'Nº 8'!$A$1</definedName>
    <definedName name="_Ref175731507" localSheetId="10">'Nº 10'!#REF!</definedName>
    <definedName name="_Ref175731507" localSheetId="14">'Nº 14'!#REF!</definedName>
    <definedName name="_Ref175731507" localSheetId="15">'Nº 15'!#REF!</definedName>
    <definedName name="_Ref175731507" localSheetId="16">'Nº 16'!#REF!</definedName>
    <definedName name="_Ref175731507" localSheetId="17">'Nº 17'!#REF!</definedName>
    <definedName name="_Ref175731507" localSheetId="18">'Nº 18'!#REF!</definedName>
    <definedName name="_Ref175731507" localSheetId="21">'Nº 21'!#REF!</definedName>
    <definedName name="_Ref175731507" localSheetId="3">'Nº 3'!$A$1</definedName>
    <definedName name="_Ref175731507" localSheetId="4">'Nº 4'!$A$1</definedName>
    <definedName name="_Ref182928522" localSheetId="15">'Nº 15'!$A$1</definedName>
    <definedName name="_Ref183086777" localSheetId="18">'Nº 18'!$A$1</definedName>
    <definedName name="_Ref183097080" localSheetId="22">'Nº 22'!$A$1</definedName>
    <definedName name="_Ref183167507" localSheetId="6">'Nº 6'!$A$1</definedName>
    <definedName name="DRyear">#REF!</definedName>
    <definedName name="EByear">#REF!</definedName>
    <definedName name="f">#REF!</definedName>
    <definedName name="INPUTSdata">#REF!</definedName>
    <definedName name="INPUTSyear">#REF!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RawDataYear">#REF!</definedName>
    <definedName name="SBcalcs_DoF">#REF!</definedName>
    <definedName name="SBcalcs_EC">#REF!</definedName>
    <definedName name="SByear">#REF!</definedName>
    <definedName name="SpreadsheetBuilder_1" localSheetId="19" hidden="1">#REF!</definedName>
    <definedName name="SpreadsheetBuilder_1" localSheetId="20" hidden="1">#REF!</definedName>
    <definedName name="SpreadsheetBuilder_1" hidden="1">#REF!</definedName>
    <definedName name="Vintages">#REF!</definedName>
    <definedName name="Vintages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25" l="1"/>
  <c r="D44" i="25"/>
  <c r="D40" i="25"/>
  <c r="D41" i="25"/>
  <c r="D42" i="25"/>
  <c r="D39" i="25"/>
  <c r="D38" i="25"/>
  <c r="D12" i="25"/>
  <c r="D37" i="25"/>
  <c r="D36" i="25"/>
  <c r="D35" i="25"/>
  <c r="D34" i="25"/>
  <c r="D33" i="25"/>
  <c r="D32" i="25"/>
  <c r="D31" i="25"/>
  <c r="D30" i="25"/>
  <c r="D29" i="25"/>
  <c r="D28" i="25"/>
  <c r="D27" i="25"/>
  <c r="D26" i="25"/>
  <c r="D25" i="25"/>
  <c r="D24" i="25"/>
  <c r="D23" i="25"/>
  <c r="D22" i="25"/>
  <c r="E27" i="23"/>
  <c r="E28" i="23" s="1"/>
  <c r="E26" i="25"/>
  <c r="E37" i="25"/>
  <c r="E32" i="25"/>
  <c r="E22" i="25"/>
  <c r="E41" i="25"/>
  <c r="E42" i="25"/>
  <c r="E38" i="25"/>
  <c r="E25" i="25"/>
  <c r="E34" i="25"/>
  <c r="E30" i="25"/>
  <c r="E27" i="25"/>
  <c r="E23" i="25"/>
  <c r="E33" i="25"/>
  <c r="E31" i="25"/>
  <c r="E44" i="25"/>
  <c r="E43" i="25"/>
  <c r="E40" i="25"/>
  <c r="E39" i="25"/>
  <c r="E36" i="25"/>
  <c r="E35" i="25"/>
  <c r="E28" i="25"/>
  <c r="E24" i="25"/>
  <c r="E29" i="25"/>
  <c r="C3" i="23" l="1"/>
  <c r="D3" i="23" s="1"/>
  <c r="E3" i="23" s="1"/>
  <c r="F3" i="23" s="1"/>
  <c r="G3" i="23" s="1"/>
  <c r="H3" i="23" s="1"/>
</calcChain>
</file>

<file path=xl/sharedStrings.xml><?xml version="1.0" encoding="utf-8"?>
<sst xmlns="http://schemas.openxmlformats.org/spreadsheetml/2006/main" count="479" uniqueCount="218">
  <si>
    <t xml:space="preserve">Real GNI*, € billions </t>
  </si>
  <si>
    <t>Actual</t>
  </si>
  <si>
    <t>Trend</t>
  </si>
  <si>
    <t>% population aged 25-54 in employment</t>
  </si>
  <si>
    <r>
      <t xml:space="preserve">Nº 3 </t>
    </r>
    <r>
      <rPr>
        <b/>
        <vertAlign val="subscript"/>
        <sz val="24"/>
        <color rgb="FF404040"/>
        <rFont val="Aptos Display"/>
        <family val="2"/>
        <scheme val="major"/>
      </rPr>
      <t xml:space="preserve">Employment is at an all-time high </t>
    </r>
  </si>
  <si>
    <r>
      <t xml:space="preserve">Nº 1 </t>
    </r>
    <r>
      <rPr>
        <b/>
        <vertAlign val="subscript"/>
        <sz val="24"/>
        <color rgb="FF404040"/>
        <rFont val="Aptos Display"/>
        <family val="2"/>
        <scheme val="major"/>
      </rPr>
      <t>The economy is well above trend levels of activity</t>
    </r>
  </si>
  <si>
    <t>EPOP</t>
  </si>
  <si>
    <t>USC abolished</t>
  </si>
  <si>
    <t>2025 est.</t>
  </si>
  <si>
    <t xml:space="preserve">Year </t>
  </si>
  <si>
    <t>% of taxpayer units paying income tax or USC</t>
  </si>
  <si>
    <r>
      <t xml:space="preserve">Nº 10 </t>
    </r>
    <r>
      <rPr>
        <b/>
        <vertAlign val="subscript"/>
        <sz val="24"/>
        <color rgb="FF404040"/>
        <rFont val="Aptos Display"/>
        <family val="2"/>
        <scheme val="major"/>
      </rPr>
      <t>Income tax may be narrowing again</t>
    </r>
  </si>
  <si>
    <t>% of potential GNI*</t>
  </si>
  <si>
    <r>
      <t xml:space="preserve">Nº 14 </t>
    </r>
    <r>
      <rPr>
        <b/>
        <vertAlign val="subscript"/>
        <sz val="24"/>
        <color rgb="FF404040"/>
        <rFont val="Aptos Display"/>
        <family val="2"/>
        <scheme val="major"/>
      </rPr>
      <t xml:space="preserve">Larger structural deficits </t>
    </r>
  </si>
  <si>
    <t>Top-down structural balance</t>
  </si>
  <si>
    <t>Bottom-up structural balance</t>
  </si>
  <si>
    <t>% changes in net policy spending</t>
  </si>
  <si>
    <r>
      <t xml:space="preserve">Nº 15 </t>
    </r>
    <r>
      <rPr>
        <b/>
        <vertAlign val="subscript"/>
        <sz val="24"/>
        <color rgb="FF404040"/>
        <rFont val="Aptos Display"/>
        <family val="2"/>
        <scheme val="major"/>
      </rPr>
      <t xml:space="preserve">Fast policy expansions </t>
    </r>
  </si>
  <si>
    <t>% changes in real net policy spending</t>
  </si>
  <si>
    <r>
      <t xml:space="preserve">Nº 16 </t>
    </r>
    <r>
      <rPr>
        <b/>
        <vertAlign val="subscript"/>
        <sz val="24"/>
        <color rgb="FF404040"/>
        <rFont val="Aptos Display"/>
        <family val="2"/>
        <scheme val="major"/>
      </rPr>
      <t xml:space="preserve">The speed is obvious, even allowing for inflation </t>
    </r>
  </si>
  <si>
    <t>% GNI*, net debt ratio</t>
  </si>
  <si>
    <r>
      <t xml:space="preserve">Nº 17 </t>
    </r>
    <r>
      <rPr>
        <b/>
        <vertAlign val="subscript"/>
        <sz val="24"/>
        <color rgb="FF404040"/>
        <rFont val="Aptos Display"/>
        <family val="2"/>
        <scheme val="major"/>
      </rPr>
      <t>Debt is likely to fall should windfalls remain</t>
    </r>
  </si>
  <si>
    <t>% GNI*, net debt ratios</t>
  </si>
  <si>
    <r>
      <t xml:space="preserve">Nº 18 </t>
    </r>
    <r>
      <rPr>
        <b/>
        <vertAlign val="subscript"/>
        <sz val="24"/>
        <color rgb="FF404040"/>
        <rFont val="Aptos Display"/>
        <family val="2"/>
        <scheme val="major"/>
      </rPr>
      <t xml:space="preserve">De-anchoring could pose risks </t>
    </r>
  </si>
  <si>
    <t>Central</t>
  </si>
  <si>
    <t>Unlikely</t>
  </si>
  <si>
    <t>Feasible</t>
  </si>
  <si>
    <t>Likely</t>
  </si>
  <si>
    <t>Combo</t>
  </si>
  <si>
    <t>Continued fast expansions</t>
  </si>
  <si>
    <t>Windfalls dry up</t>
  </si>
  <si>
    <t>Official forecasts extended</t>
  </si>
  <si>
    <t xml:space="preserve">Ratio workers to pensioners (total employment relative to population aged 66+) </t>
  </si>
  <si>
    <r>
      <t xml:space="preserve">Nº 21 </t>
    </r>
    <r>
      <rPr>
        <b/>
        <vertAlign val="subscript"/>
        <sz val="24"/>
        <color rgb="FF404040"/>
        <rFont val="Aptos Display"/>
        <family val="2"/>
        <scheme val="major"/>
      </rPr>
      <t xml:space="preserve">Population to age rapidly </t>
    </r>
  </si>
  <si>
    <t xml:space="preserve">VAT </t>
  </si>
  <si>
    <t>Monthly consumption estimate</t>
  </si>
  <si>
    <t>Official estimate</t>
  </si>
  <si>
    <r>
      <t xml:space="preserve">Nº 2 </t>
    </r>
    <r>
      <rPr>
        <vertAlign val="subscript"/>
        <sz val="24"/>
        <color rgb="FF404040"/>
        <rFont val="Futura Hv"/>
        <family val="2"/>
      </rPr>
      <t xml:space="preserve">Consumer spending is potentially much stronger </t>
    </r>
  </si>
  <si>
    <t>Real, % change y/y</t>
  </si>
  <si>
    <t xml:space="preserve">Notes: All figures are in real terms. The new monthly consumption estimate is based on Carroll (2024). The VAT data and the new monthly estimate are based on 3-month moving sums of each variable. VAT data is deflated by HICP. To ensure comparability, the VAT data is adjusted backwards by one month given the timing issues related to the payment of VAT receipts. </t>
  </si>
  <si>
    <t>Source: CSO; Central Bank of Ireland; Department of Finance and Fiscal Council’s workings.</t>
  </si>
  <si>
    <r>
      <t xml:space="preserve">Nº 4 </t>
    </r>
    <r>
      <rPr>
        <b/>
        <vertAlign val="subscript"/>
        <sz val="24"/>
        <color rgb="FF404040"/>
        <rFont val="Aptos Display"/>
        <family val="2"/>
        <scheme val="major"/>
      </rPr>
      <t>Inflation driven by domestic pressures as energy prices fall</t>
    </r>
  </si>
  <si>
    <t>% change year-on-year and percentage point contributions</t>
  </si>
  <si>
    <t/>
  </si>
  <si>
    <t>Low import content</t>
  </si>
  <si>
    <t>Other</t>
  </si>
  <si>
    <t>HICP</t>
  </si>
  <si>
    <t>Energy and food</t>
  </si>
  <si>
    <t>Total</t>
  </si>
  <si>
    <t>Budget 2024</t>
  </si>
  <si>
    <t>SPU 2024</t>
  </si>
  <si>
    <t>SES 2024</t>
  </si>
  <si>
    <t>Budget 2025</t>
  </si>
  <si>
    <t>Overrun not carried over</t>
  </si>
  <si>
    <t>Budget 2025 package</t>
  </si>
  <si>
    <r>
      <t xml:space="preserve">Nº 13 </t>
    </r>
    <r>
      <rPr>
        <b/>
        <vertAlign val="subscript"/>
        <sz val="24"/>
        <color rgb="FF404040"/>
        <rFont val="Aptos Display"/>
        <family val="2"/>
        <scheme val="major"/>
      </rPr>
      <t xml:space="preserve">2024 saw large overruns that disappear in 2025 </t>
    </r>
  </si>
  <si>
    <t>€ billion gross voted spending</t>
  </si>
  <si>
    <t>Actual wages</t>
  </si>
  <si>
    <t>2024 YTD</t>
  </si>
  <si>
    <r>
      <t xml:space="preserve">Nº 5 </t>
    </r>
    <r>
      <rPr>
        <sz val="24"/>
        <color rgb="FF404040"/>
        <rFont val="Futura Hv"/>
        <family val="2"/>
      </rPr>
      <t xml:space="preserve">Real wages now above pre-pandemic trend </t>
    </r>
  </si>
  <si>
    <t>Real hourly wages, Index: 2014=100</t>
  </si>
  <si>
    <t xml:space="preserve">Sources: CSO and Fiscal Council workings. </t>
  </si>
  <si>
    <t xml:space="preserve">Notes: Compensation of employees from the quarterly national accounts is used. This is divided </t>
  </si>
  <si>
    <t xml:space="preserve">by actual hours worked from the Labour Force Survey. *The data are adjusted in the period 2020 </t>
  </si>
  <si>
    <t xml:space="preserve">to 2022 to account for the changing composition of employment. During this period, substantial </t>
  </si>
  <si>
    <t xml:space="preserve">numbers of low-wage workers exited, and then re-entered work. The pre-pandemic trend is </t>
  </si>
  <si>
    <t>calculated over 2014 to 2019. HICP is used as the measure of inflation. 2024YTD shows the first half of 2024.</t>
  </si>
  <si>
    <t>Excluding excess CT</t>
  </si>
  <si>
    <t>Including excess CT</t>
  </si>
  <si>
    <r>
      <t xml:space="preserve">Nº 6 </t>
    </r>
    <r>
      <rPr>
        <sz val="24"/>
        <color rgb="FF404040"/>
        <rFont val="Futura Hv"/>
        <family val="2"/>
      </rPr>
      <t>Exceptional corporation tax driving surpluses</t>
    </r>
  </si>
  <si>
    <t xml:space="preserve">€ billions, general government balance </t>
  </si>
  <si>
    <t>All corporation tax</t>
  </si>
  <si>
    <t>Excess</t>
  </si>
  <si>
    <t>Top-three</t>
  </si>
  <si>
    <t xml:space="preserve">Sources: CSO, Department of Finance, and Fiscal Council workings. </t>
  </si>
  <si>
    <t xml:space="preserve">Notes: Forecasts as per Budget 2025. Estimates of excess corporation tax are taken from </t>
  </si>
  <si>
    <t>Budget 2025. 2015-2021 numbers are from Fiscal Council estimates</t>
  </si>
  <si>
    <t>GG Revenue (% GNI*)</t>
  </si>
  <si>
    <t>GG Revenue excluding excess CT (%GNI*)</t>
  </si>
  <si>
    <t xml:space="preserve">% GNI*, general government revenue </t>
  </si>
  <si>
    <t>Sources: Department of Finance forecasts, and Fiscal Council workings.</t>
  </si>
  <si>
    <t xml:space="preserve">Notes: Excess corporation tax is given by Budget 2025 estimates. Fiscal Council estimates are </t>
  </si>
  <si>
    <t xml:space="preserve">used before 2022. General government revenue data is used back to 1995. This is then extended </t>
  </si>
  <si>
    <t xml:space="preserve">back to 1970 using total central and local government revenue from the annual national accounts. </t>
  </si>
  <si>
    <t xml:space="preserve">GNI* is extended back to 1970 using Gross National Product. </t>
  </si>
  <si>
    <t>Indexed to inflation and population</t>
  </si>
  <si>
    <t>Actual spending</t>
  </si>
  <si>
    <t>Current primary general government spending, index 2019=100</t>
  </si>
  <si>
    <t>Ireland</t>
  </si>
  <si>
    <t>Euro Area</t>
  </si>
  <si>
    <t>European Union</t>
  </si>
  <si>
    <t>Estonia</t>
  </si>
  <si>
    <t>Spain</t>
  </si>
  <si>
    <t>Austria</t>
  </si>
  <si>
    <t>Slovenia</t>
  </si>
  <si>
    <t>Greece</t>
  </si>
  <si>
    <t>Spending</t>
  </si>
  <si>
    <t>Slovakia</t>
  </si>
  <si>
    <t>Belgium</t>
  </si>
  <si>
    <t>Portugal</t>
  </si>
  <si>
    <t>Luxembourg</t>
  </si>
  <si>
    <t>Malta</t>
  </si>
  <si>
    <t>Germany</t>
  </si>
  <si>
    <t>Lithuania</t>
  </si>
  <si>
    <t>Latvia</t>
  </si>
  <si>
    <t>Netherlands</t>
  </si>
  <si>
    <t>Finland</t>
  </si>
  <si>
    <t>Hungary</t>
  </si>
  <si>
    <t>Cyprus</t>
  </si>
  <si>
    <t>France</t>
  </si>
  <si>
    <t>Italy</t>
  </si>
  <si>
    <t xml:space="preserve">Sources: Central Bank of Ireland (2024). </t>
  </si>
  <si>
    <t>Notes: Ireland is shown in green. The other countries shown are high-income European countries.</t>
  </si>
  <si>
    <t xml:space="preserve">Data refers to 2022 spending. This covers all spending on housing. This includes current spending </t>
  </si>
  <si>
    <t xml:space="preserve">on schemes such as Housing Assistance Payments, Rental Accommodation Scheme and rent supplement.  </t>
  </si>
  <si>
    <r>
      <t xml:space="preserve">Nº 22 </t>
    </r>
    <r>
      <rPr>
        <vertAlign val="subscript"/>
        <sz val="24"/>
        <color rgb="FF404040"/>
        <rFont val="Futura Hv"/>
        <family val="2"/>
      </rPr>
      <t>Public spending on housing is already high</t>
    </r>
  </si>
  <si>
    <t>Government housing expenditure % GNI* (% GDP for other countries)</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</si>
  <si>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</si>
  <si>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</si>
  <si>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</si>
  <si>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</si>
  <si>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</si>
  <si>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</si>
  <si>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</si>
  <si>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</si>
  <si>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</si>
  <si>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</si>
  <si>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</si>
  <si>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</si>
  <si>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</si>
  <si>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</si>
  <si>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</si>
  <si>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</si>
  <si>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</si>
  <si>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</si>
  <si>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</si>
  <si>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</si>
  <si>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</si>
  <si>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</si>
  <si>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</si>
  <si>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</si>
  <si>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</si>
  <si>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</si>
  <si>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</si>
  <si>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</si>
  <si>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Ireland (GNI*)</t>
  </si>
  <si>
    <t>High-income average</t>
  </si>
  <si>
    <r>
      <t xml:space="preserve">Nº 23 </t>
    </r>
    <r>
      <rPr>
        <vertAlign val="subscript"/>
        <sz val="24"/>
        <color rgb="FF404040"/>
        <rFont val="Futura Hv"/>
        <family val="2"/>
      </rPr>
      <t>Public investment is now high by international standards</t>
    </r>
  </si>
  <si>
    <t>% GNI*, general government investment (% GDP for other countries)</t>
  </si>
  <si>
    <t xml:space="preserve">Sources: Conroy and Timoney (2024). </t>
  </si>
  <si>
    <t xml:space="preserve">Notes: The average investment as a share of national income in high-income European countries is shown. </t>
  </si>
  <si>
    <t>Deficit/GDP</t>
  </si>
  <si>
    <t>GGB*/GNI*</t>
  </si>
  <si>
    <t>Deficit/GDP limit</t>
  </si>
  <si>
    <t>Budget Balance, % GDP</t>
  </si>
  <si>
    <t>Budget Balance excl. excess CT, % GNI*</t>
  </si>
  <si>
    <t>Debt/GDP</t>
  </si>
  <si>
    <t>Debt/GNI*</t>
  </si>
  <si>
    <t>Debt/GDP limit</t>
  </si>
  <si>
    <t>Gross debt ratio, % GDP</t>
  </si>
  <si>
    <t>Gross debt ratio, % GNI*</t>
  </si>
  <si>
    <t>Source: Department of Finance</t>
  </si>
  <si>
    <r>
      <t xml:space="preserve">Nº 12 </t>
    </r>
    <r>
      <rPr>
        <b/>
        <vertAlign val="subscript"/>
        <sz val="24"/>
        <color rgb="FF404040"/>
        <rFont val="Aptos Display"/>
        <family val="2"/>
        <scheme val="major"/>
      </rPr>
      <t xml:space="preserve">Spending has grown faster than prices and the population </t>
    </r>
  </si>
  <si>
    <r>
      <t xml:space="preserve">Nº 9 </t>
    </r>
    <r>
      <rPr>
        <b/>
        <vertAlign val="subscript"/>
        <sz val="24"/>
        <color rgb="FF404040"/>
        <rFont val="Aptos Display"/>
        <family val="2"/>
        <scheme val="major"/>
      </rPr>
      <t xml:space="preserve">Underlying revenue at lowest rate since 1980 </t>
    </r>
  </si>
  <si>
    <t>Average annual growth in net primary spending from 2025-2028</t>
  </si>
  <si>
    <t>Czechia</t>
  </si>
  <si>
    <t>Sweden</t>
  </si>
  <si>
    <t>Denmark</t>
  </si>
  <si>
    <t>Poland</t>
  </si>
  <si>
    <t>Romania</t>
  </si>
  <si>
    <t>Source: Department of Finance and other national finance ministries. Notes: This figure shows the projected average annual growth in net primary spending from 2025 to 2028 for the 21 Member States that have so far submitted a medium-term plan to the European Commission.</t>
  </si>
  <si>
    <t>€ billions, corporation tax</t>
  </si>
  <si>
    <r>
      <t xml:space="preserve">Nº 7 </t>
    </r>
    <r>
      <rPr>
        <b/>
        <vertAlign val="subscript"/>
        <sz val="24"/>
        <color rgb="FF404040"/>
        <rFont val="Aptos Display"/>
        <family val="2"/>
        <scheme val="major"/>
      </rPr>
      <t xml:space="preserve">Corporation tax is incredibly concentrated </t>
    </r>
  </si>
  <si>
    <t>Saved</t>
  </si>
  <si>
    <t>Could yet be spent</t>
  </si>
  <si>
    <r>
      <t xml:space="preserve">Nº 8 </t>
    </r>
    <r>
      <rPr>
        <b/>
        <vertAlign val="subscript"/>
        <sz val="24"/>
        <color rgb="FF404040"/>
        <rFont val="Aptos Display"/>
        <family val="2"/>
        <scheme val="major"/>
      </rPr>
      <t xml:space="preserve">The plan is to save just one-third of the windfalls </t>
    </r>
  </si>
  <si>
    <t>€ billions, cumulative windfalls and net transfers</t>
  </si>
  <si>
    <t>Data Pack</t>
  </si>
  <si>
    <t xml:space="preserve">In case of questions, please contact: </t>
  </si>
  <si>
    <t xml:space="preserve">admin@fiscalcouncil.ie </t>
  </si>
  <si>
    <t>Fiscal Assessment Report, December 2024</t>
  </si>
  <si>
    <t>Nº 1</t>
  </si>
  <si>
    <t>Nº 2</t>
  </si>
  <si>
    <t>Nº 3</t>
  </si>
  <si>
    <t>Nº 4</t>
  </si>
  <si>
    <t>Nº 5</t>
  </si>
  <si>
    <t>Nº 6</t>
  </si>
  <si>
    <t>Nº 7</t>
  </si>
  <si>
    <t>Nº 8</t>
  </si>
  <si>
    <t>Nº 9</t>
  </si>
  <si>
    <t>Nº 10</t>
  </si>
  <si>
    <t>Nº 11</t>
  </si>
  <si>
    <t>Nº 12</t>
  </si>
  <si>
    <t>Nº 13</t>
  </si>
  <si>
    <t>Nº 14</t>
  </si>
  <si>
    <t>Nº 15</t>
  </si>
  <si>
    <t>Nº 16</t>
  </si>
  <si>
    <t>Please cite accordingly if you are using it.</t>
  </si>
  <si>
    <t>Disclaimer: If there are any discrepancies with the print version, the latter represents the official version.</t>
  </si>
  <si>
    <t>Nº 17</t>
  </si>
  <si>
    <t>Nº 18</t>
  </si>
  <si>
    <t>Nº 19</t>
  </si>
  <si>
    <t>Nº 20</t>
  </si>
  <si>
    <t>Nº 21</t>
  </si>
  <si>
    <t>Nº 22</t>
  </si>
  <si>
    <t>Nº 23</t>
  </si>
  <si>
    <r>
      <t xml:space="preserve">Nº 19 </t>
    </r>
    <r>
      <rPr>
        <vertAlign val="subscript"/>
        <sz val="24"/>
        <color rgb="FF404040"/>
        <rFont val="Futura Hv"/>
        <family val="2"/>
      </rPr>
      <t xml:space="preserve">The EU rules: 3% deficit limit and 60% debt limit </t>
    </r>
  </si>
  <si>
    <t>% average annual growth in net primary spending, 2025 to 2028</t>
  </si>
  <si>
    <r>
      <t xml:space="preserve">Nº 20 </t>
    </r>
    <r>
      <rPr>
        <b/>
        <vertAlign val="subscript"/>
        <sz val="24"/>
        <color rgb="FF404040"/>
        <rFont val="Aptos Display"/>
        <family val="2"/>
        <scheme val="major"/>
      </rPr>
      <t xml:space="preserve">Ireland is one of the least constrained by EU rules </t>
    </r>
  </si>
  <si>
    <r>
      <t xml:space="preserve">Nº 11 </t>
    </r>
    <r>
      <rPr>
        <vertAlign val="subscript"/>
        <sz val="24"/>
        <color rgb="FF404040"/>
        <rFont val="Futura Hv"/>
        <family val="2"/>
      </rPr>
      <t xml:space="preserve">Government spending back at pre-financial crisis levels </t>
    </r>
  </si>
  <si>
    <t xml:space="preserve">% GNI*, general government expenditure </t>
  </si>
  <si>
    <t>Spending as a share of GNI*</t>
  </si>
  <si>
    <t xml:space="preserve">Policy spending % potential GNI*  </t>
  </si>
  <si>
    <t xml:space="preserve">Notes: General government spending is shown as a percentage of modified gross national income. </t>
  </si>
  <si>
    <t xml:space="preserve">Before 1995, general government expenditure is extended back using total expenditure of central and </t>
  </si>
  <si>
    <t xml:space="preserve">local government given in the annual national accounts. Before 1995, GNP growth rates are used as GNI* </t>
  </si>
  <si>
    <t xml:space="preserve">data is only available back to 1995. The grey line shows “policy spending” as a % of nominal potential </t>
  </si>
  <si>
    <t>GNI*, stripping out interest costs, one-off expenditures and the estimate costs or savings associated with cyclical unemployment.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</si>
</sst>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mmm"/>
    <numFmt numFmtId="167" formatCode="_-* #,##0_-;\-* #,##0_-;_-* &quot;-&quot;??_-;_-@_-"/>
    <numFmt numFmtId="168" formatCode="0.0%"/>
    <numFmt numFmtId="169" formatCode="#,##0.#"/>
  </numFmts>
  <fonts count="38">
    <font>
      <sz val="11"/>
      <color theme="1"/>
      <name val="Aptos Narrow"/>
      <family val="2"/>
      <scheme val="minor"/>
    </font>
    <font>
      <sz val="11"/>
      <color rgb="FFFF0000"/>
      <name val="Aptos Narrow"/>
      <family val="2"/>
      <scheme val="minor"/>
    </font>
    <font>
      <sz val="8"/>
      <color theme="0" tint="-0.499984740745262"/>
      <name val="Aptos Display"/>
      <family val="2"/>
      <scheme val="major"/>
    </font>
    <font>
      <b/>
      <vertAlign val="subscript"/>
      <sz val="10"/>
      <color rgb="FFAEAAAA"/>
      <name val="Aptos Display"/>
      <family val="2"/>
      <scheme val="major"/>
    </font>
    <font>
      <b/>
      <vertAlign val="subscript"/>
      <sz val="24"/>
      <color rgb="FF404040"/>
      <name val="Aptos Display"/>
      <family val="2"/>
      <scheme val="major"/>
    </font>
    <font>
      <sz val="8"/>
      <color theme="1"/>
      <name val="Avenir Next LT Pro"/>
      <family val="2"/>
    </font>
    <font>
      <sz val="9"/>
      <color theme="1"/>
      <name val="Aptos Narrow"/>
      <family val="2"/>
      <scheme val="minor"/>
    </font>
    <font>
      <sz val="9"/>
      <color theme="0" tint="-0.34998626667073579"/>
      <name val="Futura LT"/>
    </font>
    <font>
      <sz val="14"/>
      <color theme="1"/>
      <name val="Futura Hv"/>
      <family val="2"/>
    </font>
    <font>
      <sz val="11"/>
      <color theme="1"/>
      <name val="Source Sans Pro"/>
      <family val="2"/>
    </font>
    <font>
      <sz val="8"/>
      <color theme="1"/>
      <name val="Source Sans Pro"/>
      <family val="2"/>
    </font>
    <font>
      <b/>
      <sz val="8"/>
      <color theme="1" tint="0.499984740745262"/>
      <name val="Source Sans Pro"/>
      <family val="2"/>
    </font>
    <font>
      <b/>
      <sz val="8"/>
      <color theme="1"/>
      <name val="Source Sans Pro"/>
      <family val="2"/>
    </font>
    <font>
      <sz val="9"/>
      <color theme="1"/>
      <name val="Source Sans Pro"/>
      <family val="2"/>
    </font>
    <font>
      <sz val="9"/>
      <color theme="1" tint="0.499984740745262"/>
      <name val="Source Sans Pro"/>
      <family val="2"/>
    </font>
    <font>
      <sz val="11"/>
      <color theme="1"/>
      <name val="Aptos Narrow"/>
      <family val="2"/>
      <scheme val="minor"/>
    </font>
    <font>
      <vertAlign val="subscript"/>
      <sz val="24"/>
      <color rgb="FF404040"/>
      <name val="Futura Hv"/>
      <family val="2"/>
    </font>
    <font>
      <sz val="11"/>
      <color theme="1"/>
      <name val="Calibri"/>
      <family val="2"/>
    </font>
    <font>
      <sz val="24"/>
      <color rgb="FF404040"/>
      <name val="Futura Hv"/>
      <family val="2"/>
    </font>
    <font>
      <sz val="8"/>
      <name val="Futura LT"/>
    </font>
    <font>
      <sz val="8"/>
      <color rgb="FFA6A6A6"/>
      <name val="Futura LT"/>
    </font>
    <font>
      <vertAlign val="subscript"/>
      <sz val="10"/>
      <color rgb="FFAEAAAA"/>
      <name val="Futura LT"/>
    </font>
    <font>
      <sz val="12"/>
      <color theme="1"/>
      <name val="Aptos Narrow"/>
      <family val="2"/>
      <scheme val="minor"/>
    </font>
    <font>
      <sz val="11"/>
      <color indexed="8"/>
      <name val="Aptos Narrow"/>
      <family val="2"/>
      <scheme val="minor"/>
    </font>
    <font>
      <sz val="9"/>
      <name val="Arial"/>
      <family val="2"/>
    </font>
    <font>
      <b/>
      <sz val="9"/>
      <name val="Arial"/>
      <family val="2"/>
    </font>
    <font>
      <sz val="11"/>
      <color theme="1"/>
      <name val="Aptos Display"/>
      <family val="2"/>
      <scheme val="major"/>
    </font>
    <font>
      <b/>
      <sz val="11"/>
      <color theme="1"/>
      <name val="Aptos Display"/>
      <family val="2"/>
      <scheme val="major"/>
    </font>
    <font>
      <sz val="16"/>
      <color rgb="FF404040"/>
      <name val="Futura Hv"/>
      <family val="2"/>
    </font>
    <font>
      <sz val="8"/>
      <color rgb="FF404040"/>
      <name val="Futura Lt BT"/>
      <family val="2"/>
    </font>
    <font>
      <sz val="8"/>
      <color rgb="FFC5C5C5"/>
      <name val="Futura LT"/>
    </font>
    <font>
      <u/>
      <sz val="11"/>
      <color theme="10"/>
      <name val="Aptos Narrow"/>
      <family val="2"/>
      <scheme val="minor"/>
    </font>
    <font>
      <b/>
      <sz val="36"/>
      <color theme="1"/>
      <name val="Aptos Narrow"/>
      <family val="2"/>
      <scheme val="minor"/>
    </font>
    <font>
      <b/>
      <sz val="24"/>
      <color theme="1" tint="0.34998626667073579"/>
      <name val="Aptos Narrow"/>
      <family val="2"/>
      <scheme val="minor"/>
    </font>
    <font>
      <sz val="12"/>
      <color theme="0"/>
      <name val="Nunito Sans"/>
    </font>
    <font>
      <sz val="12"/>
      <color theme="1"/>
      <name val="Nunito Sans"/>
    </font>
    <font>
      <sz val="11"/>
      <color theme="1"/>
      <name val="Nunito Sans"/>
    </font>
    <font>
      <sz val="8"/>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1" tint="0.249977111117893"/>
        <bgColor indexed="64"/>
      </patternFill>
    </fill>
  </fills>
  <borders count="1">
    <border>
      <left/>
      <right/>
      <top/>
      <bottom/>
      <diagonal/>
    </border>
  </borders>
  <cellStyleXfs count="7">
    <xf numFmtId="0" fontId="0" fillId="0" borderId="0"/>
    <xf numFmtId="0" fontId="9" fillId="0" borderId="0"/>
    <xf numFmtId="0" fontId="9" fillId="0" borderId="0"/>
    <xf numFmtId="43" fontId="15" fillId="0" borderId="0" applyFont="0" applyFill="0" applyBorder="0" applyAlignment="0" applyProtection="0"/>
    <xf numFmtId="9" fontId="15" fillId="0" borderId="0" applyFont="0" applyFill="0" applyBorder="0" applyAlignment="0" applyProtection="0"/>
    <xf numFmtId="0" fontId="23" fillId="0" borderId="0"/>
    <xf numFmtId="0" fontId="31" fillId="0" borderId="0" applyNumberFormat="0" applyFill="0" applyBorder="0" applyAlignment="0" applyProtection="0"/>
  </cellStyleXfs>
  <cellXfs count="74">
    <xf numFmtId="0" fontId="0" fillId="0" borderId="0" xfId="0"/>
    <xf numFmtId="0" fontId="0" fillId="2" borderId="0" xfId="0" applyFill="1"/>
    <xf numFmtId="0" fontId="2" fillId="2" borderId="0" xfId="0" applyFont="1" applyFill="1" applyAlignment="1">
      <alignment vertical="center"/>
    </xf>
    <xf numFmtId="0" fontId="0" fillId="2" borderId="0" xfId="0" applyFill="1" applyAlignment="1">
      <alignment horizontal="right"/>
    </xf>
    <xf numFmtId="0" fontId="3" fillId="2" borderId="0" xfId="0" applyFont="1" applyFill="1" applyAlignment="1">
      <alignment vertical="center"/>
    </xf>
    <xf numFmtId="14" fontId="5" fillId="2" borderId="0" xfId="0" applyNumberFormat="1" applyFont="1" applyFill="1"/>
    <xf numFmtId="0" fontId="5" fillId="2" borderId="0" xfId="0" applyFont="1" applyFill="1"/>
    <xf numFmtId="3" fontId="6" fillId="2" borderId="0" xfId="0" applyNumberFormat="1" applyFont="1" applyFill="1" applyAlignment="1">
      <alignment horizontal="right"/>
    </xf>
    <xf numFmtId="0" fontId="6" fillId="2" borderId="0" xfId="0" applyFont="1" applyFill="1"/>
    <xf numFmtId="3" fontId="6" fillId="2" borderId="0" xfId="0" applyNumberFormat="1" applyFont="1" applyFill="1" applyAlignment="1">
      <alignment horizontal="right" wrapText="1"/>
    </xf>
    <xf numFmtId="10" fontId="0" fillId="2" borderId="0" xfId="0" applyNumberFormat="1" applyFill="1"/>
    <xf numFmtId="9" fontId="0" fillId="2" borderId="0" xfId="0" applyNumberFormat="1" applyFill="1"/>
    <xf numFmtId="164" fontId="6" fillId="2" borderId="0" xfId="0" applyNumberFormat="1" applyFont="1" applyFill="1" applyAlignment="1">
      <alignment horizontal="right"/>
    </xf>
    <xf numFmtId="164" fontId="6" fillId="2" borderId="0" xfId="0" applyNumberFormat="1" applyFont="1" applyFill="1"/>
    <xf numFmtId="0" fontId="7" fillId="2" borderId="0" xfId="0" applyFont="1" applyFill="1"/>
    <xf numFmtId="0" fontId="6" fillId="2" borderId="0" xfId="0" applyFont="1" applyFill="1" applyAlignment="1">
      <alignment wrapText="1"/>
    </xf>
    <xf numFmtId="0" fontId="8" fillId="2" borderId="0" xfId="0" applyFont="1" applyFill="1"/>
    <xf numFmtId="0" fontId="6" fillId="2" borderId="0" xfId="0" applyFont="1" applyFill="1" applyAlignment="1">
      <alignment horizontal="right" wrapText="1"/>
    </xf>
    <xf numFmtId="0" fontId="10" fillId="2" borderId="0" xfId="1" applyFont="1" applyFill="1"/>
    <xf numFmtId="0" fontId="10" fillId="2" borderId="0" xfId="1" applyFont="1" applyFill="1" applyAlignment="1">
      <alignment wrapText="1"/>
    </xf>
    <xf numFmtId="3" fontId="10" fillId="2" borderId="0" xfId="1" applyNumberFormat="1" applyFont="1" applyFill="1"/>
    <xf numFmtId="165" fontId="11" fillId="2" borderId="0" xfId="1" applyNumberFormat="1" applyFont="1" applyFill="1"/>
    <xf numFmtId="164" fontId="10" fillId="2" borderId="0" xfId="1" applyNumberFormat="1" applyFont="1" applyFill="1"/>
    <xf numFmtId="0" fontId="12" fillId="2" borderId="0" xfId="1" applyFont="1" applyFill="1"/>
    <xf numFmtId="0" fontId="9" fillId="2" borderId="0" xfId="2" applyFill="1"/>
    <xf numFmtId="0" fontId="13" fillId="2" borderId="0" xfId="2" applyFont="1" applyFill="1" applyAlignment="1">
      <alignment wrapText="1"/>
    </xf>
    <xf numFmtId="0" fontId="13" fillId="2" borderId="0" xfId="2" applyFont="1" applyFill="1" applyAlignment="1">
      <alignment horizontal="right" wrapText="1"/>
    </xf>
    <xf numFmtId="0" fontId="14" fillId="2" borderId="0" xfId="2" applyFont="1" applyFill="1"/>
    <xf numFmtId="164" fontId="14" fillId="2" borderId="0" xfId="2" applyNumberFormat="1" applyFont="1" applyFill="1"/>
    <xf numFmtId="164" fontId="0" fillId="2" borderId="0" xfId="0" applyNumberFormat="1" applyFill="1"/>
    <xf numFmtId="164" fontId="1" fillId="2" borderId="0" xfId="0" applyNumberFormat="1" applyFont="1" applyFill="1"/>
    <xf numFmtId="17" fontId="0" fillId="2" borderId="0" xfId="0" applyNumberFormat="1" applyFill="1"/>
    <xf numFmtId="166" fontId="9" fillId="2" borderId="0" xfId="0" applyNumberFormat="1" applyFont="1" applyFill="1"/>
    <xf numFmtId="167" fontId="0" fillId="2" borderId="0" xfId="3" applyNumberFormat="1" applyFont="1" applyFill="1"/>
    <xf numFmtId="164" fontId="0" fillId="0" borderId="0" xfId="0" applyNumberFormat="1"/>
    <xf numFmtId="0" fontId="17" fillId="0" borderId="0" xfId="0" applyFont="1"/>
    <xf numFmtId="0" fontId="19" fillId="0" borderId="0" xfId="0" applyFont="1" applyAlignment="1">
      <alignment vertical="center"/>
    </xf>
    <xf numFmtId="0" fontId="20" fillId="0" borderId="0" xfId="0" applyFont="1" applyAlignment="1">
      <alignment vertical="center"/>
    </xf>
    <xf numFmtId="0" fontId="0" fillId="2" borderId="0" xfId="0" applyFill="1" applyAlignment="1">
      <alignment horizontal="right" wrapText="1"/>
    </xf>
    <xf numFmtId="164" fontId="0" fillId="2" borderId="0" xfId="0" applyNumberFormat="1" applyFill="1" applyAlignment="1">
      <alignment horizontal="right"/>
    </xf>
    <xf numFmtId="9" fontId="0" fillId="2" borderId="0" xfId="4" applyFont="1" applyFill="1"/>
    <xf numFmtId="167" fontId="0" fillId="0" borderId="0" xfId="3" applyNumberFormat="1" applyFont="1"/>
    <xf numFmtId="1" fontId="0" fillId="0" borderId="0" xfId="0" applyNumberFormat="1"/>
    <xf numFmtId="167" fontId="0" fillId="0" borderId="0" xfId="0" applyNumberFormat="1"/>
    <xf numFmtId="43" fontId="0" fillId="0" borderId="0" xfId="0" applyNumberFormat="1"/>
    <xf numFmtId="0" fontId="21" fillId="0" borderId="0" xfId="0" applyFont="1" applyAlignment="1">
      <alignment vertical="center"/>
    </xf>
    <xf numFmtId="0" fontId="22" fillId="0" borderId="0" xfId="0" applyFont="1" applyAlignment="1">
      <alignment vertical="center"/>
    </xf>
    <xf numFmtId="168" fontId="0" fillId="0" borderId="0" xfId="4" applyNumberFormat="1" applyFont="1"/>
    <xf numFmtId="0" fontId="24" fillId="0" borderId="0" xfId="5" applyFont="1" applyAlignment="1">
      <alignment horizontal="left" vertical="center"/>
    </xf>
    <xf numFmtId="0" fontId="23" fillId="0" borderId="0" xfId="5"/>
    <xf numFmtId="0" fontId="25" fillId="0" borderId="0" xfId="5" applyFont="1" applyAlignment="1">
      <alignment horizontal="left" vertical="center"/>
    </xf>
    <xf numFmtId="169" fontId="23" fillId="0" borderId="0" xfId="5" applyNumberFormat="1"/>
    <xf numFmtId="0" fontId="26" fillId="2" borderId="0" xfId="0" applyFont="1" applyFill="1"/>
    <xf numFmtId="0" fontId="26" fillId="0" borderId="0" xfId="0" applyFont="1"/>
    <xf numFmtId="0" fontId="3" fillId="0" borderId="0" xfId="0" applyFont="1" applyAlignment="1">
      <alignment vertical="center"/>
    </xf>
    <xf numFmtId="0" fontId="27" fillId="0" borderId="0" xfId="0" applyFont="1"/>
    <xf numFmtId="1" fontId="0" fillId="2" borderId="0" xfId="0" applyNumberFormat="1" applyFill="1"/>
    <xf numFmtId="0" fontId="0" fillId="3" borderId="0" xfId="0" applyFill="1"/>
    <xf numFmtId="0" fontId="32" fillId="2" borderId="0" xfId="0" applyFont="1" applyFill="1"/>
    <xf numFmtId="0" fontId="31" fillId="2" borderId="0" xfId="6" applyFill="1"/>
    <xf numFmtId="0" fontId="33" fillId="2" borderId="0" xfId="0" applyFont="1" applyFill="1"/>
    <xf numFmtId="0" fontId="34" fillId="2" borderId="0" xfId="0" applyFont="1" applyFill="1"/>
    <xf numFmtId="0" fontId="22" fillId="2" borderId="0" xfId="0" applyFont="1" applyFill="1"/>
    <xf numFmtId="0" fontId="35" fillId="2" borderId="0" xfId="0" applyFont="1" applyFill="1"/>
    <xf numFmtId="0" fontId="31" fillId="2" borderId="0" xfId="6" applyFill="1" applyBorder="1" applyAlignment="1" applyProtection="1">
      <alignment horizontal="left" vertical="center" indent="1" readingOrder="1"/>
    </xf>
    <xf numFmtId="0" fontId="36" fillId="2" borderId="0" xfId="0" applyFont="1" applyFill="1"/>
    <xf numFmtId="168" fontId="15" fillId="2" borderId="0" xfId="4" applyNumberFormat="1" applyFont="1" applyFill="1"/>
    <xf numFmtId="9" fontId="15" fillId="2" borderId="0" xfId="0" applyNumberFormat="1" applyFont="1" applyFill="1"/>
    <xf numFmtId="0" fontId="15" fillId="2" borderId="0" xfId="0" applyFont="1" applyFill="1"/>
    <xf numFmtId="9" fontId="15" fillId="2" borderId="0" xfId="4" applyFont="1" applyFill="1"/>
    <xf numFmtId="0" fontId="20" fillId="2" borderId="0" xfId="0" applyFont="1" applyFill="1" applyAlignment="1">
      <alignment vertical="center"/>
    </xf>
    <xf numFmtId="0" fontId="28" fillId="2" borderId="0" xfId="0" applyFont="1" applyFill="1"/>
    <xf numFmtId="0" fontId="29" fillId="2" borderId="0" xfId="0" applyFont="1" applyFill="1" applyAlignment="1">
      <alignment vertical="center"/>
    </xf>
    <xf numFmtId="0" fontId="30" fillId="2" borderId="0" xfId="0" applyFont="1" applyFill="1"/>
  </cellXfs>
  <cellStyles count="7">
    <cellStyle name="Comma" xfId="3" builtinId="3"/>
    <cellStyle name="Hyperlink" xfId="6" builtinId="8"/>
    <cellStyle name="Normal" xfId="0" builtinId="0"/>
    <cellStyle name="Normal 2" xfId="5" xr:uid="{E17A9A00-AF25-4653-A9CC-8C2DE504BDFF}"/>
    <cellStyle name="Normal 2 2" xfId="2" xr:uid="{797B2E6B-9848-4467-8D08-18523C140D6B}"/>
    <cellStyle name="Normal 4" xfId="1" xr:uid="{51434A74-EB4F-42DC-AD32-AEBACBC4AF96}"/>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0B28A"/>
      <color rgb="FF7DD35F"/>
      <color rgb="FFB7C0A6"/>
      <color rgb="FFD39359"/>
      <color rgb="FFA6A6A6"/>
      <color rgb="FFC44C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3.xml"/><Relationship Id="rId1" Type="http://schemas.microsoft.com/office/2011/relationships/chartStyle" Target="style13.xml"/><Relationship Id="rId4"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7.xml"/><Relationship Id="rId1" Type="http://schemas.microsoft.com/office/2011/relationships/chartStyle" Target="style17.xml"/><Relationship Id="rId4" Type="http://schemas.openxmlformats.org/officeDocument/2006/relationships/chartUserShapes" Target="../drawings/drawing34.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20297462817141E-2"/>
          <c:y val="5.0925925925925923E-2"/>
          <c:w val="0.73406711348381004"/>
          <c:h val="0.84237678623505396"/>
        </c:manualLayout>
      </c:layout>
      <c:lineChart>
        <c:grouping val="standard"/>
        <c:varyColors val="0"/>
        <c:ser>
          <c:idx val="0"/>
          <c:order val="0"/>
          <c:tx>
            <c:strRef>
              <c:f>'Nº 1'!$L$5</c:f>
              <c:strCache>
                <c:ptCount val="1"/>
                <c:pt idx="0">
                  <c:v>Actual</c:v>
                </c:pt>
              </c:strCache>
            </c:strRef>
          </c:tx>
          <c:spPr>
            <a:ln w="28575" cap="rnd">
              <a:solidFill>
                <a:srgbClr val="DAA574"/>
              </a:solidFill>
              <a:round/>
            </a:ln>
            <a:effectLst/>
          </c:spPr>
          <c:marker>
            <c:symbol val="none"/>
          </c:marker>
          <c:cat>
            <c:numRef>
              <c:f>'Nº 1'!$K$6:$K$16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'Nº 1'!$L$6:$L$16</c:f>
              <c:numCache>
                <c:formatCode>General</c:formatCode>
                <c:ptCount val="11"/>
                <c:pt idx="0">
                  <c:v>201913</c:v>
                </c:pt>
                <c:pt idx="1">
                  <c:v>205674</c:v>
                </c:pt>
                <c:pt idx="2">
                  <c:v>210808</c:v>
                </c:pt>
                <c:pt idx="3">
                  <c:v>219975</c:v>
                </c:pt>
                <c:pt idx="4">
                  <c:v>225476</c:v>
                </c:pt>
                <c:pt idx="5">
                  <c:v>230376</c:v>
                </c:pt>
                <c:pt idx="6">
                  <c:v>224004</c:v>
                </c:pt>
                <c:pt idx="7">
                  <c:v>255219</c:v>
                </c:pt>
                <c:pt idx="8">
                  <c:v>266979</c:v>
                </c:pt>
                <c:pt idx="9">
                  <c:v>280231</c:v>
                </c:pt>
                <c:pt idx="10">
                  <c:v>293962</c:v>
                </c:pt>
              </c:numCache>
            </c:numRef>
          </c:val>
          <c:smooth val="1"/>
          <c:extLst>
            <c:ext xmlns:c16="http://schemas.microsoft.com/office/drawing/2014/chart" uri="{C3380CC4-5D6E-409C-BE32-E72D297353CC}">
              <c16:uniqueId val="{00000000-19DB-4C83-92E9-CB73EF650BF9}"/>
            </c:ext>
          </c:extLst>
        </c:ser>
        <c:ser>
          <c:idx val="1"/>
          <c:order val="1"/>
          <c:tx>
            <c:strRef>
              <c:f>'Nº 1'!$M$5</c:f>
              <c:strCache>
                <c:ptCount val="1"/>
                <c:pt idx="0">
                  <c:v>Trend</c:v>
                </c:pt>
              </c:strCache>
            </c:strRef>
          </c:tx>
          <c:spPr>
            <a:ln w="19050" cap="rnd">
              <a:solidFill>
                <a:schemeClr val="bg1">
                  <a:lumMod val="75000"/>
                </a:schemeClr>
              </a:solidFill>
              <a:prstDash val="sysDash"/>
              <a:round/>
            </a:ln>
            <a:effectLst/>
          </c:spPr>
          <c:marker>
            <c:symbol val="none"/>
          </c:marker>
          <c:cat>
            <c:numRef>
              <c:f>'Nº 1'!$K$6:$K$16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'Nº 1'!$M$6:$M$16</c:f>
              <c:numCache>
                <c:formatCode>General</c:formatCode>
                <c:ptCount val="11"/>
                <c:pt idx="0">
                  <c:v>203653.38947054604</c:v>
                </c:pt>
                <c:pt idx="1">
                  <c:v>208835.51089324732</c:v>
                </c:pt>
                <c:pt idx="2">
                  <c:v>214149.49549047978</c:v>
                </c:pt>
                <c:pt idx="3">
                  <c:v>219598.69862491809</c:v>
                </c:pt>
                <c:pt idx="4">
                  <c:v>225186.56103909164</c:v>
                </c:pt>
                <c:pt idx="5">
                  <c:v>230916.61102794233</c:v>
                </c:pt>
                <c:pt idx="6">
                  <c:v>236792.46666666493</c:v>
                </c:pt>
                <c:pt idx="7">
                  <c:v>242817.83809523657</c:v>
                </c:pt>
                <c:pt idx="8">
                  <c:v>248843.20952380821</c:v>
                </c:pt>
                <c:pt idx="9">
                  <c:v>254868.58095237985</c:v>
                </c:pt>
                <c:pt idx="10">
                  <c:v>260893.95238095149</c:v>
                </c:pt>
              </c:numCache>
            </c:numRef>
          </c:val>
          <c:smooth val="0"/>
          <c:extLst>
            <c:ext xmlns:c16="http://schemas.microsoft.com/office/drawing/2014/chart" uri="{C3380CC4-5D6E-409C-BE32-E72D297353CC}">
              <c16:uniqueId val="{00000001-19DB-4C83-92E9-CB73EF650BF9}"/>
            </c:ext>
          </c:extLst>
        </c:ser>
        <c:dLbls>
          <c:showLegendKey val="0"/>
          <c:showVal val="0"/>
          <c:showCatName val="0"/>
          <c:showSerName val="0"/>
          <c:showPercent val="0"/>
          <c:showBubbleSize val="0"/>
        </c:dLbls>
        <c:smooth val="0"/>
        <c:axId val="526706256"/>
        <c:axId val="526682256"/>
      </c:lineChart>
      <c:catAx>
        <c:axId val="52670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526682256"/>
        <c:crosses val="autoZero"/>
        <c:auto val="1"/>
        <c:lblAlgn val="ctr"/>
        <c:lblOffset val="100"/>
        <c:tickLblSkip val="10"/>
        <c:noMultiLvlLbl val="0"/>
      </c:catAx>
      <c:valAx>
        <c:axId val="526682256"/>
        <c:scaling>
          <c:orientation val="minMax"/>
          <c:max val="300000"/>
          <c:min val="18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52670625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'Nº 2'!$B$24</c:f>
              <c:strCache>
                <c:ptCount val="1"/>
                <c:pt idx="0">
                  <c:v>VAT </c:v>
                </c:pt>
              </c:strCache>
            </c:strRef>
          </c:tx>
          <c:spPr>
            <a:ln w="28575" cap="rnd">
              <a:solidFill>
                <a:schemeClr val="accent1"/>
              </a:solidFill>
              <a:round/>
            </a:ln>
            <a:effectLst/>
          </c:spPr>
          <c:marker>
            <c:symbol val="none"/>
          </c:marker>
          <c:cat>
            <c:numRef>
              <c:f>'Nº 2'!$C$23:$H$23</c:f>
              <c:numCache>
                <c:formatCode>mmm\-yy</c:formatCode>
                <c:ptCount val="6"/>
                <c:pt idx="0">
                  <c:v>45383</c:v>
                </c:pt>
                <c:pt idx="1">
                  <c:v>45413</c:v>
                </c:pt>
                <c:pt idx="2">
                  <c:v>45444</c:v>
                </c:pt>
                <c:pt idx="3">
                  <c:v>45474</c:v>
                </c:pt>
                <c:pt idx="4">
                  <c:v>45505</c:v>
                </c:pt>
                <c:pt idx="5">
                  <c:v>45536</c:v>
                </c:pt>
              </c:numCache>
            </c:numRef>
          </c:cat>
          <c:val>
            <c:numRef>
              <c:f>'Nº 2'!$C$24:$H$24</c:f>
              <c:numCache>
                <c:formatCode>0.0</c:formatCode>
                <c:ptCount val="6"/>
                <c:pt idx="0">
                  <c:v>8.4500442370837163</c:v>
                </c:pt>
                <c:pt idx="1">
                  <c:v>5.5826812834739599</c:v>
                </c:pt>
                <c:pt idx="2">
                  <c:v>6.101485495305198</c:v>
                </c:pt>
                <c:pt idx="3">
                  <c:v>4.3060201463009662</c:v>
                </c:pt>
                <c:pt idx="4">
                  <c:v>7.1543707377557269</c:v>
                </c:pt>
                <c:pt idx="5">
                  <c:v>10.329261816250664</c:v>
                </c:pt>
              </c:numCache>
            </c:numRef>
          </c:val>
          <c:smooth val="0"/>
          <c:extLst>
            <c:ext xmlns:c16="http://schemas.microsoft.com/office/drawing/2014/chart" uri="{C3380CC4-5D6E-409C-BE32-E72D297353CC}">
              <c16:uniqueId val="{00000000-295E-4820-86F9-84A21EC920BF}"/>
            </c:ext>
          </c:extLst>
        </c:ser>
        <c:ser>
          <c:idx val="1"/>
          <c:order val="1"/>
          <c:tx>
            <c:strRef>
              <c:f>'Nº 2'!$B$25</c:f>
              <c:strCache>
                <c:ptCount val="1"/>
                <c:pt idx="0">
                  <c:v>Monthly consumption estimate</c:v>
                </c:pt>
              </c:strCache>
            </c:strRef>
          </c:tx>
          <c:spPr>
            <a:ln w="28575" cap="rnd">
              <a:solidFill>
                <a:schemeClr val="accent2"/>
              </a:solidFill>
              <a:round/>
            </a:ln>
            <a:effectLst/>
          </c:spPr>
          <c:marker>
            <c:symbol val="none"/>
          </c:marker>
          <c:cat>
            <c:numRef>
              <c:f>'Nº 2'!$C$23:$H$23</c:f>
              <c:numCache>
                <c:formatCode>mmm\-yy</c:formatCode>
                <c:ptCount val="6"/>
                <c:pt idx="0">
                  <c:v>45383</c:v>
                </c:pt>
                <c:pt idx="1">
                  <c:v>45413</c:v>
                </c:pt>
                <c:pt idx="2">
                  <c:v>45444</c:v>
                </c:pt>
                <c:pt idx="3">
                  <c:v>45474</c:v>
                </c:pt>
                <c:pt idx="4">
                  <c:v>45505</c:v>
                </c:pt>
                <c:pt idx="5">
                  <c:v>45536</c:v>
                </c:pt>
              </c:numCache>
            </c:numRef>
          </c:cat>
          <c:val>
            <c:numRef>
              <c:f>'Nº 2'!$C$25:$H$25</c:f>
              <c:numCache>
                <c:formatCode>General</c:formatCode>
                <c:ptCount val="6"/>
                <c:pt idx="1">
                  <c:v>5.3</c:v>
                </c:pt>
                <c:pt idx="2">
                  <c:v>4.0999999999999996</c:v>
                </c:pt>
                <c:pt idx="3">
                  <c:v>3.4</c:v>
                </c:pt>
                <c:pt idx="4">
                  <c:v>3.7</c:v>
                </c:pt>
                <c:pt idx="5">
                  <c:v>5.8</c:v>
                </c:pt>
              </c:numCache>
            </c:numRef>
          </c:val>
          <c:smooth val="0"/>
          <c:extLst>
            <c:ext xmlns:c16="http://schemas.microsoft.com/office/drawing/2014/chart" uri="{C3380CC4-5D6E-409C-BE32-E72D297353CC}">
              <c16:uniqueId val="{00000001-295E-4820-86F9-84A21EC920BF}"/>
            </c:ext>
          </c:extLst>
        </c:ser>
        <c:ser>
          <c:idx val="2"/>
          <c:order val="2"/>
          <c:tx>
            <c:strRef>
              <c:f>'Nº 2'!$B$26</c:f>
              <c:strCache>
                <c:ptCount val="1"/>
                <c:pt idx="0">
                  <c:v>Official estimate</c:v>
                </c:pt>
              </c:strCache>
            </c:strRef>
          </c:tx>
          <c:spPr>
            <a:ln w="28575" cap="rnd">
              <a:solidFill>
                <a:schemeClr val="accent3"/>
              </a:solidFill>
              <a:round/>
            </a:ln>
            <a:effectLst/>
          </c:spPr>
          <c:marker>
            <c:symbol val="none"/>
          </c:marker>
          <c:cat>
            <c:numRef>
              <c:f>'Nº 2'!$C$23:$H$23</c:f>
              <c:numCache>
                <c:formatCode>mmm\-yy</c:formatCode>
                <c:ptCount val="6"/>
                <c:pt idx="0">
                  <c:v>45383</c:v>
                </c:pt>
                <c:pt idx="1">
                  <c:v>45413</c:v>
                </c:pt>
                <c:pt idx="2">
                  <c:v>45444</c:v>
                </c:pt>
                <c:pt idx="3">
                  <c:v>45474</c:v>
                </c:pt>
                <c:pt idx="4">
                  <c:v>45505</c:v>
                </c:pt>
                <c:pt idx="5">
                  <c:v>45536</c:v>
                </c:pt>
              </c:numCache>
            </c:numRef>
          </c:cat>
          <c:val>
            <c:numRef>
              <c:f>'Nº 2'!$C$26:$H$26</c:f>
              <c:numCache>
                <c:formatCode>General</c:formatCode>
                <c:ptCount val="6"/>
                <c:pt idx="0">
                  <c:v>1.3</c:v>
                </c:pt>
                <c:pt idx="1">
                  <c:v>1.3</c:v>
                </c:pt>
                <c:pt idx="2">
                  <c:v>1.3</c:v>
                </c:pt>
              </c:numCache>
            </c:numRef>
          </c:val>
          <c:smooth val="0"/>
          <c:extLst>
            <c:ext xmlns:c16="http://schemas.microsoft.com/office/drawing/2014/chart" uri="{C3380CC4-5D6E-409C-BE32-E72D297353CC}">
              <c16:uniqueId val="{00000002-295E-4820-86F9-84A21EC920BF}"/>
            </c:ext>
          </c:extLst>
        </c:ser>
        <c:dLbls>
          <c:showLegendKey val="0"/>
          <c:showVal val="0"/>
          <c:showCatName val="0"/>
          <c:showSerName val="0"/>
          <c:showPercent val="0"/>
          <c:showBubbleSize val="0"/>
        </c:dLbls>
        <c:smooth val="0"/>
        <c:axId val="1400670703"/>
        <c:axId val="1400671183"/>
      </c:lineChart>
      <c:dateAx>
        <c:axId val="140067070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400671183"/>
        <c:crosses val="autoZero"/>
        <c:auto val="1"/>
        <c:lblOffset val="100"/>
        <c:baseTimeUnit val="months"/>
      </c:dateAx>
      <c:valAx>
        <c:axId val="1400671183"/>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400670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92147396759884E-2"/>
          <c:y val="5.3895149436550709E-2"/>
          <c:w val="0.8685621558807427"/>
          <c:h val="0.83308784099194855"/>
        </c:manualLayout>
      </c:layout>
      <c:areaChart>
        <c:grouping val="standard"/>
        <c:varyColors val="0"/>
        <c:ser>
          <c:idx val="0"/>
          <c:order val="0"/>
          <c:tx>
            <c:strRef>
              <c:f>'Nº 3'!$L$8</c:f>
              <c:strCache>
                <c:ptCount val="1"/>
                <c:pt idx="0">
                  <c:v>EPOP</c:v>
                </c:pt>
              </c:strCache>
            </c:strRef>
          </c:tx>
          <c:spPr>
            <a:solidFill>
              <a:srgbClr val="E0B28A"/>
            </a:solidFill>
            <a:ln w="25400">
              <a:noFill/>
            </a:ln>
            <a:effectLst/>
          </c:spPr>
          <c:cat>
            <c:numRef>
              <c:f>'Nº 3'!$K$9:$K$267</c:f>
              <c:numCache>
                <c:formatCode>m/d/yyyy</c:formatCode>
                <c:ptCount val="259"/>
                <c:pt idx="0">
                  <c:v>21916</c:v>
                </c:pt>
                <c:pt idx="1">
                  <c:v>22007</c:v>
                </c:pt>
                <c:pt idx="2">
                  <c:v>22098</c:v>
                </c:pt>
                <c:pt idx="3">
                  <c:v>22190</c:v>
                </c:pt>
                <c:pt idx="4">
                  <c:v>22282</c:v>
                </c:pt>
                <c:pt idx="5">
                  <c:v>22372</c:v>
                </c:pt>
                <c:pt idx="6">
                  <c:v>22463</c:v>
                </c:pt>
                <c:pt idx="7">
                  <c:v>22555</c:v>
                </c:pt>
                <c:pt idx="8">
                  <c:v>22647</c:v>
                </c:pt>
                <c:pt idx="9">
                  <c:v>22737</c:v>
                </c:pt>
                <c:pt idx="10">
                  <c:v>22828</c:v>
                </c:pt>
                <c:pt idx="11">
                  <c:v>22920</c:v>
                </c:pt>
                <c:pt idx="12">
                  <c:v>23012</c:v>
                </c:pt>
                <c:pt idx="13">
                  <c:v>23102</c:v>
                </c:pt>
                <c:pt idx="14">
                  <c:v>23193</c:v>
                </c:pt>
                <c:pt idx="15">
                  <c:v>23285</c:v>
                </c:pt>
                <c:pt idx="16">
                  <c:v>23377</c:v>
                </c:pt>
                <c:pt idx="17">
                  <c:v>23468</c:v>
                </c:pt>
                <c:pt idx="18">
                  <c:v>23559</c:v>
                </c:pt>
                <c:pt idx="19">
                  <c:v>23651</c:v>
                </c:pt>
                <c:pt idx="20">
                  <c:v>23743</c:v>
                </c:pt>
                <c:pt idx="21">
                  <c:v>23833</c:v>
                </c:pt>
                <c:pt idx="22">
                  <c:v>23924</c:v>
                </c:pt>
                <c:pt idx="23">
                  <c:v>24016</c:v>
                </c:pt>
                <c:pt idx="24">
                  <c:v>24108</c:v>
                </c:pt>
                <c:pt idx="25">
                  <c:v>24198</c:v>
                </c:pt>
                <c:pt idx="26">
                  <c:v>24289</c:v>
                </c:pt>
                <c:pt idx="27">
                  <c:v>24381</c:v>
                </c:pt>
                <c:pt idx="28">
                  <c:v>24473</c:v>
                </c:pt>
                <c:pt idx="29">
                  <c:v>24563</c:v>
                </c:pt>
                <c:pt idx="30">
                  <c:v>24654</c:v>
                </c:pt>
                <c:pt idx="31">
                  <c:v>24746</c:v>
                </c:pt>
                <c:pt idx="32">
                  <c:v>24838</c:v>
                </c:pt>
                <c:pt idx="33">
                  <c:v>24929</c:v>
                </c:pt>
                <c:pt idx="34">
                  <c:v>25020</c:v>
                </c:pt>
                <c:pt idx="35">
                  <c:v>25112</c:v>
                </c:pt>
                <c:pt idx="36">
                  <c:v>25204</c:v>
                </c:pt>
                <c:pt idx="37">
                  <c:v>25294</c:v>
                </c:pt>
                <c:pt idx="38">
                  <c:v>25385</c:v>
                </c:pt>
                <c:pt idx="39">
                  <c:v>25477</c:v>
                </c:pt>
                <c:pt idx="40">
                  <c:v>25569</c:v>
                </c:pt>
                <c:pt idx="41">
                  <c:v>25659</c:v>
                </c:pt>
                <c:pt idx="42">
                  <c:v>25750</c:v>
                </c:pt>
                <c:pt idx="43">
                  <c:v>25842</c:v>
                </c:pt>
                <c:pt idx="44">
                  <c:v>25934</c:v>
                </c:pt>
                <c:pt idx="45">
                  <c:v>26024</c:v>
                </c:pt>
                <c:pt idx="46">
                  <c:v>26115</c:v>
                </c:pt>
                <c:pt idx="47">
                  <c:v>26207</c:v>
                </c:pt>
                <c:pt idx="48">
                  <c:v>26299</c:v>
                </c:pt>
                <c:pt idx="49">
                  <c:v>26390</c:v>
                </c:pt>
                <c:pt idx="50">
                  <c:v>26481</c:v>
                </c:pt>
                <c:pt idx="51">
                  <c:v>26573</c:v>
                </c:pt>
                <c:pt idx="52">
                  <c:v>26665</c:v>
                </c:pt>
                <c:pt idx="53">
                  <c:v>26755</c:v>
                </c:pt>
                <c:pt idx="54">
                  <c:v>26846</c:v>
                </c:pt>
                <c:pt idx="55">
                  <c:v>26938</c:v>
                </c:pt>
                <c:pt idx="56">
                  <c:v>27030</c:v>
                </c:pt>
                <c:pt idx="57">
                  <c:v>27120</c:v>
                </c:pt>
                <c:pt idx="58">
                  <c:v>27211</c:v>
                </c:pt>
                <c:pt idx="59">
                  <c:v>27303</c:v>
                </c:pt>
                <c:pt idx="60">
                  <c:v>27395</c:v>
                </c:pt>
                <c:pt idx="61">
                  <c:v>27485</c:v>
                </c:pt>
                <c:pt idx="62">
                  <c:v>27576</c:v>
                </c:pt>
                <c:pt idx="63">
                  <c:v>27668</c:v>
                </c:pt>
                <c:pt idx="64">
                  <c:v>27760</c:v>
                </c:pt>
                <c:pt idx="65">
                  <c:v>27851</c:v>
                </c:pt>
                <c:pt idx="66">
                  <c:v>27942</c:v>
                </c:pt>
                <c:pt idx="67">
                  <c:v>28034</c:v>
                </c:pt>
                <c:pt idx="68">
                  <c:v>28126</c:v>
                </c:pt>
                <c:pt idx="69">
                  <c:v>28216</c:v>
                </c:pt>
                <c:pt idx="70">
                  <c:v>28307</c:v>
                </c:pt>
                <c:pt idx="71">
                  <c:v>28399</c:v>
                </c:pt>
                <c:pt idx="72">
                  <c:v>28491</c:v>
                </c:pt>
                <c:pt idx="73">
                  <c:v>28581</c:v>
                </c:pt>
                <c:pt idx="74">
                  <c:v>28672</c:v>
                </c:pt>
                <c:pt idx="75">
                  <c:v>28764</c:v>
                </c:pt>
                <c:pt idx="76">
                  <c:v>28856</c:v>
                </c:pt>
                <c:pt idx="77">
                  <c:v>28946</c:v>
                </c:pt>
                <c:pt idx="78">
                  <c:v>29037</c:v>
                </c:pt>
                <c:pt idx="79">
                  <c:v>29129</c:v>
                </c:pt>
                <c:pt idx="80">
                  <c:v>29221</c:v>
                </c:pt>
                <c:pt idx="81">
                  <c:v>29312</c:v>
                </c:pt>
                <c:pt idx="82">
                  <c:v>29403</c:v>
                </c:pt>
                <c:pt idx="83">
                  <c:v>29495</c:v>
                </c:pt>
                <c:pt idx="84">
                  <c:v>29587</c:v>
                </c:pt>
                <c:pt idx="85">
                  <c:v>29677</c:v>
                </c:pt>
                <c:pt idx="86">
                  <c:v>29768</c:v>
                </c:pt>
                <c:pt idx="87">
                  <c:v>29860</c:v>
                </c:pt>
                <c:pt idx="88">
                  <c:v>29952</c:v>
                </c:pt>
                <c:pt idx="89">
                  <c:v>30042</c:v>
                </c:pt>
                <c:pt idx="90">
                  <c:v>30133</c:v>
                </c:pt>
                <c:pt idx="91">
                  <c:v>30225</c:v>
                </c:pt>
                <c:pt idx="92">
                  <c:v>30317</c:v>
                </c:pt>
                <c:pt idx="93">
                  <c:v>30407</c:v>
                </c:pt>
                <c:pt idx="94">
                  <c:v>30498</c:v>
                </c:pt>
                <c:pt idx="95">
                  <c:v>30590</c:v>
                </c:pt>
                <c:pt idx="96">
                  <c:v>30682</c:v>
                </c:pt>
                <c:pt idx="97">
                  <c:v>30773</c:v>
                </c:pt>
                <c:pt idx="98">
                  <c:v>30864</c:v>
                </c:pt>
                <c:pt idx="99">
                  <c:v>30956</c:v>
                </c:pt>
                <c:pt idx="100">
                  <c:v>31048</c:v>
                </c:pt>
                <c:pt idx="101">
                  <c:v>31138</c:v>
                </c:pt>
                <c:pt idx="102">
                  <c:v>31229</c:v>
                </c:pt>
                <c:pt idx="103">
                  <c:v>31321</c:v>
                </c:pt>
                <c:pt idx="104">
                  <c:v>31413</c:v>
                </c:pt>
                <c:pt idx="105">
                  <c:v>31503</c:v>
                </c:pt>
                <c:pt idx="106">
                  <c:v>31594</c:v>
                </c:pt>
                <c:pt idx="107">
                  <c:v>31686</c:v>
                </c:pt>
                <c:pt idx="108">
                  <c:v>31778</c:v>
                </c:pt>
                <c:pt idx="109">
                  <c:v>31868</c:v>
                </c:pt>
                <c:pt idx="110">
                  <c:v>31959</c:v>
                </c:pt>
                <c:pt idx="111">
                  <c:v>32051</c:v>
                </c:pt>
                <c:pt idx="112">
                  <c:v>32143</c:v>
                </c:pt>
                <c:pt idx="113">
                  <c:v>32234</c:v>
                </c:pt>
                <c:pt idx="114">
                  <c:v>32325</c:v>
                </c:pt>
                <c:pt idx="115">
                  <c:v>32417</c:v>
                </c:pt>
                <c:pt idx="116">
                  <c:v>32509</c:v>
                </c:pt>
                <c:pt idx="117">
                  <c:v>32599</c:v>
                </c:pt>
                <c:pt idx="118">
                  <c:v>32690</c:v>
                </c:pt>
                <c:pt idx="119">
                  <c:v>32782</c:v>
                </c:pt>
                <c:pt idx="120">
                  <c:v>32874</c:v>
                </c:pt>
                <c:pt idx="121">
                  <c:v>32964</c:v>
                </c:pt>
                <c:pt idx="122">
                  <c:v>33055</c:v>
                </c:pt>
                <c:pt idx="123">
                  <c:v>33147</c:v>
                </c:pt>
                <c:pt idx="124">
                  <c:v>33239</c:v>
                </c:pt>
                <c:pt idx="125">
                  <c:v>33329</c:v>
                </c:pt>
                <c:pt idx="126">
                  <c:v>33420</c:v>
                </c:pt>
                <c:pt idx="127">
                  <c:v>33512</c:v>
                </c:pt>
                <c:pt idx="128">
                  <c:v>33604</c:v>
                </c:pt>
                <c:pt idx="129">
                  <c:v>33695</c:v>
                </c:pt>
                <c:pt idx="130">
                  <c:v>33786</c:v>
                </c:pt>
                <c:pt idx="131">
                  <c:v>33878</c:v>
                </c:pt>
                <c:pt idx="132">
                  <c:v>33970</c:v>
                </c:pt>
                <c:pt idx="133">
                  <c:v>34060</c:v>
                </c:pt>
                <c:pt idx="134">
                  <c:v>34151</c:v>
                </c:pt>
                <c:pt idx="135">
                  <c:v>34243</c:v>
                </c:pt>
                <c:pt idx="136">
                  <c:v>34335</c:v>
                </c:pt>
                <c:pt idx="137">
                  <c:v>34425</c:v>
                </c:pt>
                <c:pt idx="138">
                  <c:v>34516</c:v>
                </c:pt>
                <c:pt idx="139">
                  <c:v>34608</c:v>
                </c:pt>
                <c:pt idx="140">
                  <c:v>34700</c:v>
                </c:pt>
                <c:pt idx="141">
                  <c:v>34790</c:v>
                </c:pt>
                <c:pt idx="142">
                  <c:v>34881</c:v>
                </c:pt>
                <c:pt idx="143">
                  <c:v>34973</c:v>
                </c:pt>
                <c:pt idx="144">
                  <c:v>35065</c:v>
                </c:pt>
                <c:pt idx="145">
                  <c:v>35156</c:v>
                </c:pt>
                <c:pt idx="146">
                  <c:v>35247</c:v>
                </c:pt>
                <c:pt idx="147">
                  <c:v>35339</c:v>
                </c:pt>
                <c:pt idx="148">
                  <c:v>35431</c:v>
                </c:pt>
                <c:pt idx="149">
                  <c:v>35521</c:v>
                </c:pt>
                <c:pt idx="150">
                  <c:v>35612</c:v>
                </c:pt>
                <c:pt idx="151">
                  <c:v>35704</c:v>
                </c:pt>
                <c:pt idx="152">
                  <c:v>35796</c:v>
                </c:pt>
                <c:pt idx="153">
                  <c:v>35886</c:v>
                </c:pt>
                <c:pt idx="154">
                  <c:v>35977</c:v>
                </c:pt>
                <c:pt idx="155">
                  <c:v>36069</c:v>
                </c:pt>
                <c:pt idx="156">
                  <c:v>36161</c:v>
                </c:pt>
                <c:pt idx="157">
                  <c:v>36251</c:v>
                </c:pt>
                <c:pt idx="158">
                  <c:v>36342</c:v>
                </c:pt>
                <c:pt idx="159">
                  <c:v>36434</c:v>
                </c:pt>
                <c:pt idx="160">
                  <c:v>36526</c:v>
                </c:pt>
                <c:pt idx="161">
                  <c:v>36617</c:v>
                </c:pt>
                <c:pt idx="162">
                  <c:v>36708</c:v>
                </c:pt>
                <c:pt idx="163">
                  <c:v>36800</c:v>
                </c:pt>
                <c:pt idx="164">
                  <c:v>36892</c:v>
                </c:pt>
                <c:pt idx="165">
                  <c:v>36982</c:v>
                </c:pt>
                <c:pt idx="166">
                  <c:v>37073</c:v>
                </c:pt>
                <c:pt idx="167">
                  <c:v>37165</c:v>
                </c:pt>
                <c:pt idx="168">
                  <c:v>37257</c:v>
                </c:pt>
                <c:pt idx="169">
                  <c:v>37347</c:v>
                </c:pt>
                <c:pt idx="170">
                  <c:v>37438</c:v>
                </c:pt>
                <c:pt idx="171">
                  <c:v>37530</c:v>
                </c:pt>
                <c:pt idx="172">
                  <c:v>37622</c:v>
                </c:pt>
                <c:pt idx="173">
                  <c:v>37712</c:v>
                </c:pt>
                <c:pt idx="174">
                  <c:v>37803</c:v>
                </c:pt>
                <c:pt idx="175">
                  <c:v>37895</c:v>
                </c:pt>
                <c:pt idx="176">
                  <c:v>37987</c:v>
                </c:pt>
                <c:pt idx="177">
                  <c:v>38078</c:v>
                </c:pt>
                <c:pt idx="178">
                  <c:v>38169</c:v>
                </c:pt>
                <c:pt idx="179">
                  <c:v>38261</c:v>
                </c:pt>
                <c:pt idx="180">
                  <c:v>38353</c:v>
                </c:pt>
                <c:pt idx="181">
                  <c:v>38443</c:v>
                </c:pt>
                <c:pt idx="182">
                  <c:v>38534</c:v>
                </c:pt>
                <c:pt idx="183">
                  <c:v>38626</c:v>
                </c:pt>
                <c:pt idx="184">
                  <c:v>38718</c:v>
                </c:pt>
                <c:pt idx="185">
                  <c:v>38808</c:v>
                </c:pt>
                <c:pt idx="186">
                  <c:v>38899</c:v>
                </c:pt>
                <c:pt idx="187">
                  <c:v>38991</c:v>
                </c:pt>
                <c:pt idx="188">
                  <c:v>39083</c:v>
                </c:pt>
                <c:pt idx="189">
                  <c:v>39173</c:v>
                </c:pt>
                <c:pt idx="190">
                  <c:v>39264</c:v>
                </c:pt>
                <c:pt idx="191">
                  <c:v>39356</c:v>
                </c:pt>
                <c:pt idx="192">
                  <c:v>39448</c:v>
                </c:pt>
                <c:pt idx="193">
                  <c:v>39539</c:v>
                </c:pt>
                <c:pt idx="194">
                  <c:v>39630</c:v>
                </c:pt>
                <c:pt idx="195">
                  <c:v>39722</c:v>
                </c:pt>
                <c:pt idx="196">
                  <c:v>39814</c:v>
                </c:pt>
                <c:pt idx="197">
                  <c:v>39904</c:v>
                </c:pt>
                <c:pt idx="198">
                  <c:v>39995</c:v>
                </c:pt>
                <c:pt idx="199">
                  <c:v>40087</c:v>
                </c:pt>
                <c:pt idx="200">
                  <c:v>40179</c:v>
                </c:pt>
                <c:pt idx="201">
                  <c:v>40269</c:v>
                </c:pt>
                <c:pt idx="202">
                  <c:v>40360</c:v>
                </c:pt>
                <c:pt idx="203">
                  <c:v>40452</c:v>
                </c:pt>
                <c:pt idx="204">
                  <c:v>40544</c:v>
                </c:pt>
                <c:pt idx="205">
                  <c:v>40634</c:v>
                </c:pt>
                <c:pt idx="206">
                  <c:v>40725</c:v>
                </c:pt>
                <c:pt idx="207">
                  <c:v>40817</c:v>
                </c:pt>
                <c:pt idx="208">
                  <c:v>40909</c:v>
                </c:pt>
                <c:pt idx="209">
                  <c:v>41000</c:v>
                </c:pt>
                <c:pt idx="210">
                  <c:v>41091</c:v>
                </c:pt>
                <c:pt idx="211">
                  <c:v>41183</c:v>
                </c:pt>
                <c:pt idx="212">
                  <c:v>41275</c:v>
                </c:pt>
                <c:pt idx="213">
                  <c:v>41365</c:v>
                </c:pt>
                <c:pt idx="214">
                  <c:v>41456</c:v>
                </c:pt>
                <c:pt idx="215">
                  <c:v>41548</c:v>
                </c:pt>
                <c:pt idx="216">
                  <c:v>41640</c:v>
                </c:pt>
                <c:pt idx="217">
                  <c:v>41730</c:v>
                </c:pt>
                <c:pt idx="218">
                  <c:v>41821</c:v>
                </c:pt>
                <c:pt idx="219">
                  <c:v>41913</c:v>
                </c:pt>
                <c:pt idx="220">
                  <c:v>42005</c:v>
                </c:pt>
                <c:pt idx="221">
                  <c:v>42095</c:v>
                </c:pt>
                <c:pt idx="222">
                  <c:v>42186</c:v>
                </c:pt>
                <c:pt idx="223">
                  <c:v>42278</c:v>
                </c:pt>
                <c:pt idx="224">
                  <c:v>42370</c:v>
                </c:pt>
                <c:pt idx="225">
                  <c:v>42461</c:v>
                </c:pt>
                <c:pt idx="226">
                  <c:v>42552</c:v>
                </c:pt>
                <c:pt idx="227">
                  <c:v>42644</c:v>
                </c:pt>
                <c:pt idx="228">
                  <c:v>42736</c:v>
                </c:pt>
                <c:pt idx="229">
                  <c:v>42826</c:v>
                </c:pt>
                <c:pt idx="230">
                  <c:v>42917</c:v>
                </c:pt>
                <c:pt idx="231">
                  <c:v>43009</c:v>
                </c:pt>
                <c:pt idx="232">
                  <c:v>43101</c:v>
                </c:pt>
                <c:pt idx="233">
                  <c:v>43191</c:v>
                </c:pt>
                <c:pt idx="234">
                  <c:v>43282</c:v>
                </c:pt>
                <c:pt idx="235">
                  <c:v>43374</c:v>
                </c:pt>
                <c:pt idx="236">
                  <c:v>43466</c:v>
                </c:pt>
                <c:pt idx="237">
                  <c:v>43556</c:v>
                </c:pt>
                <c:pt idx="238">
                  <c:v>43647</c:v>
                </c:pt>
                <c:pt idx="239">
                  <c:v>43739</c:v>
                </c:pt>
                <c:pt idx="240">
                  <c:v>43831</c:v>
                </c:pt>
                <c:pt idx="241">
                  <c:v>43922</c:v>
                </c:pt>
                <c:pt idx="242">
                  <c:v>44013</c:v>
                </c:pt>
                <c:pt idx="243">
                  <c:v>44105</c:v>
                </c:pt>
                <c:pt idx="244">
                  <c:v>44197</c:v>
                </c:pt>
                <c:pt idx="245">
                  <c:v>44287</c:v>
                </c:pt>
                <c:pt idx="246">
                  <c:v>44378</c:v>
                </c:pt>
                <c:pt idx="247">
                  <c:v>44470</c:v>
                </c:pt>
                <c:pt idx="248">
                  <c:v>44562</c:v>
                </c:pt>
                <c:pt idx="249">
                  <c:v>44652</c:v>
                </c:pt>
                <c:pt idx="250">
                  <c:v>44743</c:v>
                </c:pt>
                <c:pt idx="251">
                  <c:v>44835</c:v>
                </c:pt>
                <c:pt idx="252">
                  <c:v>44927</c:v>
                </c:pt>
                <c:pt idx="253">
                  <c:v>45017</c:v>
                </c:pt>
                <c:pt idx="254">
                  <c:v>45108</c:v>
                </c:pt>
                <c:pt idx="255">
                  <c:v>45200</c:v>
                </c:pt>
                <c:pt idx="256">
                  <c:v>45292</c:v>
                </c:pt>
                <c:pt idx="257">
                  <c:v>45383</c:v>
                </c:pt>
                <c:pt idx="258">
                  <c:v>45474</c:v>
                </c:pt>
              </c:numCache>
            </c:numRef>
          </c:cat>
          <c:val>
            <c:numRef>
              <c:f>'Nº 3'!$L$9:$L$267</c:f>
              <c:numCache>
                <c:formatCode>General</c:formatCode>
                <c:ptCount val="259"/>
                <c:pt idx="0">
                  <c:v>68.328192665360731</c:v>
                </c:pt>
                <c:pt idx="1">
                  <c:v>68.328192665360731</c:v>
                </c:pt>
                <c:pt idx="2">
                  <c:v>68.328192665360731</c:v>
                </c:pt>
                <c:pt idx="3">
                  <c:v>68.328192665360731</c:v>
                </c:pt>
                <c:pt idx="4">
                  <c:v>68.367381040369253</c:v>
                </c:pt>
                <c:pt idx="5">
                  <c:v>68.408634752853928</c:v>
                </c:pt>
                <c:pt idx="6">
                  <c:v>68.453896912057303</c:v>
                </c:pt>
                <c:pt idx="7">
                  <c:v>68.505092573608536</c:v>
                </c:pt>
                <c:pt idx="8">
                  <c:v>68.584511747189097</c:v>
                </c:pt>
                <c:pt idx="9">
                  <c:v>68.66536949818574</c:v>
                </c:pt>
                <c:pt idx="10">
                  <c:v>68.741372915530476</c:v>
                </c:pt>
                <c:pt idx="11">
                  <c:v>68.8062861458653</c:v>
                </c:pt>
                <c:pt idx="12">
                  <c:v>68.828080049078011</c:v>
                </c:pt>
                <c:pt idx="13">
                  <c:v>68.836911152527179</c:v>
                </c:pt>
                <c:pt idx="14">
                  <c:v>68.836991220999337</c:v>
                </c:pt>
                <c:pt idx="15">
                  <c:v>68.832512539345686</c:v>
                </c:pt>
                <c:pt idx="16">
                  <c:v>68.85308993906331</c:v>
                </c:pt>
                <c:pt idx="17">
                  <c:v>68.867199731239808</c:v>
                </c:pt>
                <c:pt idx="18">
                  <c:v>68.868852850414257</c:v>
                </c:pt>
                <c:pt idx="19">
                  <c:v>68.852082636043889</c:v>
                </c:pt>
                <c:pt idx="20">
                  <c:v>68.784268792154265</c:v>
                </c:pt>
                <c:pt idx="21">
                  <c:v>68.696851402239474</c:v>
                </c:pt>
                <c:pt idx="22">
                  <c:v>68.594535919381556</c:v>
                </c:pt>
                <c:pt idx="23">
                  <c:v>68.482017586750899</c:v>
                </c:pt>
                <c:pt idx="24">
                  <c:v>68.382359363155828</c:v>
                </c:pt>
                <c:pt idx="25">
                  <c:v>68.274494822796157</c:v>
                </c:pt>
                <c:pt idx="26">
                  <c:v>68.155775408415664</c:v>
                </c:pt>
                <c:pt idx="27">
                  <c:v>68.023570176770278</c:v>
                </c:pt>
                <c:pt idx="28">
                  <c:v>67.835534562331418</c:v>
                </c:pt>
                <c:pt idx="29">
                  <c:v>67.644803090240416</c:v>
                </c:pt>
                <c:pt idx="30">
                  <c:v>67.464591545402058</c:v>
                </c:pt>
                <c:pt idx="31">
                  <c:v>67.30803662251445</c:v>
                </c:pt>
                <c:pt idx="32">
                  <c:v>67.247447091108185</c:v>
                </c:pt>
                <c:pt idx="33">
                  <c:v>67.212736247117377</c:v>
                </c:pt>
                <c:pt idx="34">
                  <c:v>67.193283583339266</c:v>
                </c:pt>
                <c:pt idx="35">
                  <c:v>67.178517949033704</c:v>
                </c:pt>
                <c:pt idx="36">
                  <c:v>67.174208695203333</c:v>
                </c:pt>
                <c:pt idx="37">
                  <c:v>67.147056209807744</c:v>
                </c:pt>
                <c:pt idx="38">
                  <c:v>67.080203456801982</c:v>
                </c:pt>
                <c:pt idx="39">
                  <c:v>66.956928395891907</c:v>
                </c:pt>
                <c:pt idx="40">
                  <c:v>66.666444521652906</c:v>
                </c:pt>
                <c:pt idx="41">
                  <c:v>66.324599174894686</c:v>
                </c:pt>
                <c:pt idx="42">
                  <c:v>65.95261489617431</c:v>
                </c:pt>
                <c:pt idx="43">
                  <c:v>65.571612053783639</c:v>
                </c:pt>
                <c:pt idx="44">
                  <c:v>65.249872153715529</c:v>
                </c:pt>
                <c:pt idx="45">
                  <c:v>64.941757818027256</c:v>
                </c:pt>
                <c:pt idx="46">
                  <c:v>64.64910114215408</c:v>
                </c:pt>
                <c:pt idx="47">
                  <c:v>64.373690471625281</c:v>
                </c:pt>
                <c:pt idx="48">
                  <c:v>64.107562065249866</c:v>
                </c:pt>
                <c:pt idx="49">
                  <c:v>63.866095046527235</c:v>
                </c:pt>
                <c:pt idx="50">
                  <c:v>63.654664679929972</c:v>
                </c:pt>
                <c:pt idx="51">
                  <c:v>63.478484566805079</c:v>
                </c:pt>
                <c:pt idx="52">
                  <c:v>63.385003439496131</c:v>
                </c:pt>
                <c:pt idx="53">
                  <c:v>63.319478053908746</c:v>
                </c:pt>
                <c:pt idx="54">
                  <c:v>63.270147505174513</c:v>
                </c:pt>
                <c:pt idx="55">
                  <c:v>63.225453361895021</c:v>
                </c:pt>
                <c:pt idx="56">
                  <c:v>63.197920550419099</c:v>
                </c:pt>
                <c:pt idx="57">
                  <c:v>63.142801528267057</c:v>
                </c:pt>
                <c:pt idx="58">
                  <c:v>63.039838218033871</c:v>
                </c:pt>
                <c:pt idx="59">
                  <c:v>62.869157646783997</c:v>
                </c:pt>
                <c:pt idx="60">
                  <c:v>62.504419382822192</c:v>
                </c:pt>
                <c:pt idx="61">
                  <c:v>62.076900068230408</c:v>
                </c:pt>
                <c:pt idx="62">
                  <c:v>61.609528387694773</c:v>
                </c:pt>
                <c:pt idx="63">
                  <c:v>61.124765549219248</c:v>
                </c:pt>
                <c:pt idx="64">
                  <c:v>60.597230389466581</c:v>
                </c:pt>
                <c:pt idx="65">
                  <c:v>60.115146662995606</c:v>
                </c:pt>
                <c:pt idx="66">
                  <c:v>59.71823956281478</c:v>
                </c:pt>
                <c:pt idx="67">
                  <c:v>59.445573516864378</c:v>
                </c:pt>
                <c:pt idx="68">
                  <c:v>59.584441767309713</c:v>
                </c:pt>
                <c:pt idx="69">
                  <c:v>59.822834984098741</c:v>
                </c:pt>
                <c:pt idx="70">
                  <c:v>60.10061424448871</c:v>
                </c:pt>
                <c:pt idx="71">
                  <c:v>60.35854426435089</c:v>
                </c:pt>
                <c:pt idx="72">
                  <c:v>60.247805837097665</c:v>
                </c:pt>
                <c:pt idx="73">
                  <c:v>60.119495127436792</c:v>
                </c:pt>
                <c:pt idx="74">
                  <c:v>60.030987588078638</c:v>
                </c:pt>
                <c:pt idx="75">
                  <c:v>60.038717098692601</c:v>
                </c:pt>
                <c:pt idx="76">
                  <c:v>60.57197186662755</c:v>
                </c:pt>
                <c:pt idx="77">
                  <c:v>61.159790159749967</c:v>
                </c:pt>
                <c:pt idx="78">
                  <c:v>61.70954489032507</c:v>
                </c:pt>
                <c:pt idx="79">
                  <c:v>62.130071167420418</c:v>
                </c:pt>
                <c:pt idx="80">
                  <c:v>61.954322971458417</c:v>
                </c:pt>
                <c:pt idx="81">
                  <c:v>61.623924336857989</c:v>
                </c:pt>
                <c:pt idx="82">
                  <c:v>61.199557300149188</c:v>
                </c:pt>
                <c:pt idx="83">
                  <c:v>60.74109082817359</c:v>
                </c:pt>
                <c:pt idx="84">
                  <c:v>60.468408282436251</c:v>
                </c:pt>
                <c:pt idx="85">
                  <c:v>60.21393108113346</c:v>
                </c:pt>
                <c:pt idx="86">
                  <c:v>59.971928125967523</c:v>
                </c:pt>
                <c:pt idx="87">
                  <c:v>59.736720293056791</c:v>
                </c:pt>
                <c:pt idx="88">
                  <c:v>59.495503417466225</c:v>
                </c:pt>
                <c:pt idx="89">
                  <c:v>59.252731699789251</c:v>
                </c:pt>
                <c:pt idx="90">
                  <c:v>59.005742763512693</c:v>
                </c:pt>
                <c:pt idx="91">
                  <c:v>58.75192123022137</c:v>
                </c:pt>
                <c:pt idx="92">
                  <c:v>58.500347947112033</c:v>
                </c:pt>
                <c:pt idx="93">
                  <c:v>58.500347947112033</c:v>
                </c:pt>
                <c:pt idx="94">
                  <c:v>58.500347947112033</c:v>
                </c:pt>
                <c:pt idx="95">
                  <c:v>58.500347947112033</c:v>
                </c:pt>
                <c:pt idx="96">
                  <c:v>58.165719598121079</c:v>
                </c:pt>
                <c:pt idx="97">
                  <c:v>57.832680932498256</c:v>
                </c:pt>
                <c:pt idx="98">
                  <c:v>57.502821633611688</c:v>
                </c:pt>
                <c:pt idx="99">
                  <c:v>57.177731384829507</c:v>
                </c:pt>
                <c:pt idx="100">
                  <c:v>56.7954125347947</c:v>
                </c:pt>
                <c:pt idx="101">
                  <c:v>56.446477035490588</c:v>
                </c:pt>
                <c:pt idx="102">
                  <c:v>56.157949504175349</c:v>
                </c:pt>
                <c:pt idx="103">
                  <c:v>55.956854558107153</c:v>
                </c:pt>
                <c:pt idx="104">
                  <c:v>55.981494650313145</c:v>
                </c:pt>
                <c:pt idx="105">
                  <c:v>56.103105427974938</c:v>
                </c:pt>
                <c:pt idx="106">
                  <c:v>56.304200374043134</c:v>
                </c:pt>
                <c:pt idx="107">
                  <c:v>56.567292971468326</c:v>
                </c:pt>
                <c:pt idx="108">
                  <c:v>56.890793536882377</c:v>
                </c:pt>
                <c:pt idx="109">
                  <c:v>57.234959986082103</c:v>
                </c:pt>
                <c:pt idx="110">
                  <c:v>57.575947068545567</c:v>
                </c:pt>
                <c:pt idx="111">
                  <c:v>57.88990953375086</c:v>
                </c:pt>
                <c:pt idx="112">
                  <c:v>58.057621129088375</c:v>
                </c:pt>
                <c:pt idx="113">
                  <c:v>58.18877000695894</c:v>
                </c:pt>
                <c:pt idx="114">
                  <c:v>58.297663317675713</c:v>
                </c:pt>
                <c:pt idx="115">
                  <c:v>58.398608211551839</c:v>
                </c:pt>
                <c:pt idx="116">
                  <c:v>58.474118171537924</c:v>
                </c:pt>
                <c:pt idx="117">
                  <c:v>58.58301148225469</c:v>
                </c:pt>
                <c:pt idx="118">
                  <c:v>58.752312760960322</c:v>
                </c:pt>
                <c:pt idx="119">
                  <c:v>59.009046624912997</c:v>
                </c:pt>
                <c:pt idx="120">
                  <c:v>59.622664405010418</c:v>
                </c:pt>
                <c:pt idx="121">
                  <c:v>60.28079331941543</c:v>
                </c:pt>
                <c:pt idx="122">
                  <c:v>60.913487299930395</c:v>
                </c:pt>
                <c:pt idx="123">
                  <c:v>61.450800278357676</c:v>
                </c:pt>
                <c:pt idx="124">
                  <c:v>61.528694763395947</c:v>
                </c:pt>
                <c:pt idx="125">
                  <c:v>61.488952679192749</c:v>
                </c:pt>
                <c:pt idx="126">
                  <c:v>61.379264526791914</c:v>
                </c:pt>
                <c:pt idx="127">
                  <c:v>61.247320807237294</c:v>
                </c:pt>
                <c:pt idx="128">
                  <c:v>61.25606406576199</c:v>
                </c:pt>
                <c:pt idx="129">
                  <c:v>61.291831941544871</c:v>
                </c:pt>
                <c:pt idx="130">
                  <c:v>61.356214117954053</c:v>
                </c:pt>
                <c:pt idx="131">
                  <c:v>61.450800278357669</c:v>
                </c:pt>
                <c:pt idx="132">
                  <c:v>61.561283272442573</c:v>
                </c:pt>
                <c:pt idx="133">
                  <c:v>61.711508350730675</c:v>
                </c:pt>
                <c:pt idx="134">
                  <c:v>61.909423930062623</c:v>
                </c:pt>
                <c:pt idx="135">
                  <c:v>62.162978427279043</c:v>
                </c:pt>
                <c:pt idx="136">
                  <c:v>62.523836551844106</c:v>
                </c:pt>
                <c:pt idx="137">
                  <c:v>62.938743910925524</c:v>
                </c:pt>
                <c:pt idx="138">
                  <c:v>63.398162404314533</c:v>
                </c:pt>
                <c:pt idx="139">
                  <c:v>63.892553931802354</c:v>
                </c:pt>
                <c:pt idx="140">
                  <c:v>64.424303018441194</c:v>
                </c:pt>
                <c:pt idx="141">
                  <c:v>64.967179888656929</c:v>
                </c:pt>
                <c:pt idx="142">
                  <c:v>65.506877392136403</c:v>
                </c:pt>
                <c:pt idx="143">
                  <c:v>66.02908837856647</c:v>
                </c:pt>
                <c:pt idx="144">
                  <c:v>66.48771203027141</c:v>
                </c:pt>
                <c:pt idx="145">
                  <c:v>66.912952331245663</c:v>
                </c:pt>
                <c:pt idx="146">
                  <c:v>67.303219598121089</c:v>
                </c:pt>
                <c:pt idx="147">
                  <c:v>67.65692414752958</c:v>
                </c:pt>
                <c:pt idx="148">
                  <c:v>67.86517266875434</c:v>
                </c:pt>
                <c:pt idx="149">
                  <c:v>68.076600556715377</c:v>
                </c:pt>
                <c:pt idx="150">
                  <c:v>68.332539578983997</c:v>
                </c:pt>
                <c:pt idx="151">
                  <c:v>68.674321503131523</c:v>
                </c:pt>
                <c:pt idx="152">
                  <c:v>69.341988517745293</c:v>
                </c:pt>
                <c:pt idx="153">
                  <c:v>70.098677800974244</c:v>
                </c:pt>
                <c:pt idx="154">
                  <c:v>70.906236951983303</c:v>
                </c:pt>
                <c:pt idx="155">
                  <c:v>71.726513569937381</c:v>
                </c:pt>
                <c:pt idx="156">
                  <c:v>72.425974251913715</c:v>
                </c:pt>
                <c:pt idx="157">
                  <c:v>73.099999999999994</c:v>
                </c:pt>
                <c:pt idx="158">
                  <c:v>73.599999999999994</c:v>
                </c:pt>
                <c:pt idx="159">
                  <c:v>74.2</c:v>
                </c:pt>
                <c:pt idx="160">
                  <c:v>74.5</c:v>
                </c:pt>
                <c:pt idx="161">
                  <c:v>75.3</c:v>
                </c:pt>
                <c:pt idx="162">
                  <c:v>75.5</c:v>
                </c:pt>
                <c:pt idx="163">
                  <c:v>75.8</c:v>
                </c:pt>
                <c:pt idx="164">
                  <c:v>75.8</c:v>
                </c:pt>
                <c:pt idx="165">
                  <c:v>76.3</c:v>
                </c:pt>
                <c:pt idx="166">
                  <c:v>76.599999999999994</c:v>
                </c:pt>
                <c:pt idx="167">
                  <c:v>76.599999999999994</c:v>
                </c:pt>
                <c:pt idx="168">
                  <c:v>76.099999999999994</c:v>
                </c:pt>
                <c:pt idx="169">
                  <c:v>76.5</c:v>
                </c:pt>
                <c:pt idx="170">
                  <c:v>75.900000000000006</c:v>
                </c:pt>
                <c:pt idx="171">
                  <c:v>75.7</c:v>
                </c:pt>
                <c:pt idx="172">
                  <c:v>75.7</c:v>
                </c:pt>
                <c:pt idx="173">
                  <c:v>76</c:v>
                </c:pt>
                <c:pt idx="174">
                  <c:v>75.7</c:v>
                </c:pt>
                <c:pt idx="175">
                  <c:v>76.3</c:v>
                </c:pt>
                <c:pt idx="176">
                  <c:v>76.5</c:v>
                </c:pt>
                <c:pt idx="177">
                  <c:v>76.7</c:v>
                </c:pt>
                <c:pt idx="178">
                  <c:v>76.900000000000006</c:v>
                </c:pt>
                <c:pt idx="179">
                  <c:v>77.3</c:v>
                </c:pt>
                <c:pt idx="180">
                  <c:v>77.599999999999994</c:v>
                </c:pt>
                <c:pt idx="181">
                  <c:v>78</c:v>
                </c:pt>
                <c:pt idx="182">
                  <c:v>78.099999999999994</c:v>
                </c:pt>
                <c:pt idx="183">
                  <c:v>78.099999999999994</c:v>
                </c:pt>
                <c:pt idx="184">
                  <c:v>78.2</c:v>
                </c:pt>
                <c:pt idx="185">
                  <c:v>78.2</c:v>
                </c:pt>
                <c:pt idx="186">
                  <c:v>78.3</c:v>
                </c:pt>
                <c:pt idx="187">
                  <c:v>78.400000000000006</c:v>
                </c:pt>
                <c:pt idx="188">
                  <c:v>78.599999999999994</c:v>
                </c:pt>
                <c:pt idx="189">
                  <c:v>78.7</c:v>
                </c:pt>
                <c:pt idx="190">
                  <c:v>78.7</c:v>
                </c:pt>
                <c:pt idx="191">
                  <c:v>78.400000000000006</c:v>
                </c:pt>
                <c:pt idx="192">
                  <c:v>78.3</c:v>
                </c:pt>
                <c:pt idx="193">
                  <c:v>77.900000000000006</c:v>
                </c:pt>
                <c:pt idx="194">
                  <c:v>76.900000000000006</c:v>
                </c:pt>
                <c:pt idx="195">
                  <c:v>76.3</c:v>
                </c:pt>
                <c:pt idx="196">
                  <c:v>73.3</c:v>
                </c:pt>
                <c:pt idx="197">
                  <c:v>72.400000000000006</c:v>
                </c:pt>
                <c:pt idx="198">
                  <c:v>71.900000000000006</c:v>
                </c:pt>
                <c:pt idx="199">
                  <c:v>71.400000000000006</c:v>
                </c:pt>
                <c:pt idx="200">
                  <c:v>70.8</c:v>
                </c:pt>
                <c:pt idx="201">
                  <c:v>70.5</c:v>
                </c:pt>
                <c:pt idx="202">
                  <c:v>70</c:v>
                </c:pt>
                <c:pt idx="203">
                  <c:v>69.400000000000006</c:v>
                </c:pt>
                <c:pt idx="204">
                  <c:v>68.8</c:v>
                </c:pt>
                <c:pt idx="205">
                  <c:v>69.5</c:v>
                </c:pt>
                <c:pt idx="206">
                  <c:v>68.900000000000006</c:v>
                </c:pt>
                <c:pt idx="207">
                  <c:v>69.400000000000006</c:v>
                </c:pt>
                <c:pt idx="208">
                  <c:v>69</c:v>
                </c:pt>
                <c:pt idx="209">
                  <c:v>69.400000000000006</c:v>
                </c:pt>
                <c:pt idx="210">
                  <c:v>69.5</c:v>
                </c:pt>
                <c:pt idx="211">
                  <c:v>69.900000000000006</c:v>
                </c:pt>
                <c:pt idx="212">
                  <c:v>70.099999999999994</c:v>
                </c:pt>
                <c:pt idx="213">
                  <c:v>71</c:v>
                </c:pt>
                <c:pt idx="214">
                  <c:v>71.599999999999994</c:v>
                </c:pt>
                <c:pt idx="215">
                  <c:v>72.400000000000006</c:v>
                </c:pt>
                <c:pt idx="216">
                  <c:v>72.400000000000006</c:v>
                </c:pt>
                <c:pt idx="217">
                  <c:v>72.900000000000006</c:v>
                </c:pt>
                <c:pt idx="218">
                  <c:v>73</c:v>
                </c:pt>
                <c:pt idx="219">
                  <c:v>74.099999999999994</c:v>
                </c:pt>
                <c:pt idx="220">
                  <c:v>73.900000000000006</c:v>
                </c:pt>
                <c:pt idx="221">
                  <c:v>74.599999999999994</c:v>
                </c:pt>
                <c:pt idx="222">
                  <c:v>74.7</c:v>
                </c:pt>
                <c:pt idx="223">
                  <c:v>75.5</c:v>
                </c:pt>
                <c:pt idx="224">
                  <c:v>75.099999999999994</c:v>
                </c:pt>
                <c:pt idx="225">
                  <c:v>75.400000000000006</c:v>
                </c:pt>
                <c:pt idx="226">
                  <c:v>76</c:v>
                </c:pt>
                <c:pt idx="227">
                  <c:v>76.900000000000006</c:v>
                </c:pt>
                <c:pt idx="228">
                  <c:v>77.2</c:v>
                </c:pt>
                <c:pt idx="229">
                  <c:v>77.3</c:v>
                </c:pt>
                <c:pt idx="230">
                  <c:v>78.599999999999994</c:v>
                </c:pt>
                <c:pt idx="231">
                  <c:v>79</c:v>
                </c:pt>
                <c:pt idx="232">
                  <c:v>79</c:v>
                </c:pt>
                <c:pt idx="233">
                  <c:v>79.099999999999994</c:v>
                </c:pt>
                <c:pt idx="234">
                  <c:v>79</c:v>
                </c:pt>
                <c:pt idx="235">
                  <c:v>79.599999999999994</c:v>
                </c:pt>
                <c:pt idx="236">
                  <c:v>80.3</c:v>
                </c:pt>
                <c:pt idx="237">
                  <c:v>79.8</c:v>
                </c:pt>
                <c:pt idx="238">
                  <c:v>79.7</c:v>
                </c:pt>
                <c:pt idx="239">
                  <c:v>80.5</c:v>
                </c:pt>
                <c:pt idx="240">
                  <c:v>80.5</c:v>
                </c:pt>
                <c:pt idx="241">
                  <c:v>77</c:v>
                </c:pt>
                <c:pt idx="242">
                  <c:v>78.2</c:v>
                </c:pt>
                <c:pt idx="243">
                  <c:v>79</c:v>
                </c:pt>
                <c:pt idx="244">
                  <c:v>76.3</c:v>
                </c:pt>
                <c:pt idx="245">
                  <c:v>79.599999999999994</c:v>
                </c:pt>
                <c:pt idx="246">
                  <c:v>81.2</c:v>
                </c:pt>
                <c:pt idx="247">
                  <c:v>82.5</c:v>
                </c:pt>
                <c:pt idx="248">
                  <c:v>82.4</c:v>
                </c:pt>
                <c:pt idx="249">
                  <c:v>83.1</c:v>
                </c:pt>
                <c:pt idx="250">
                  <c:v>82.7</c:v>
                </c:pt>
                <c:pt idx="251">
                  <c:v>82.9</c:v>
                </c:pt>
                <c:pt idx="252">
                  <c:v>83.3</c:v>
                </c:pt>
                <c:pt idx="253">
                  <c:v>83.9</c:v>
                </c:pt>
                <c:pt idx="254">
                  <c:v>83.5</c:v>
                </c:pt>
                <c:pt idx="255">
                  <c:v>83.8</c:v>
                </c:pt>
                <c:pt idx="256">
                  <c:v>83.6</c:v>
                </c:pt>
                <c:pt idx="257">
                  <c:v>84.3</c:v>
                </c:pt>
                <c:pt idx="258">
                  <c:v>84.7</c:v>
                </c:pt>
              </c:numCache>
            </c:numRef>
          </c:val>
          <c:extLst>
            <c:ext xmlns:c16="http://schemas.microsoft.com/office/drawing/2014/chart" uri="{C3380CC4-5D6E-409C-BE32-E72D297353CC}">
              <c16:uniqueId val="{00000000-966F-4CFA-B6A1-E72F033B8504}"/>
            </c:ext>
          </c:extLst>
        </c:ser>
        <c:dLbls>
          <c:showLegendKey val="0"/>
          <c:showVal val="0"/>
          <c:showCatName val="0"/>
          <c:showSerName val="0"/>
          <c:showPercent val="0"/>
          <c:showBubbleSize val="0"/>
        </c:dLbls>
        <c:axId val="126541775"/>
        <c:axId val="1733870752"/>
      </c:areaChart>
      <c:dateAx>
        <c:axId val="126541775"/>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65000"/>
                  </a:schemeClr>
                </a:solidFill>
                <a:latin typeface="Futura LT" panose="02000303000000000000" pitchFamily="2" charset="0"/>
                <a:ea typeface="+mn-ea"/>
                <a:cs typeface="+mn-cs"/>
              </a:defRPr>
            </a:pPr>
            <a:endParaRPr lang="en-US"/>
          </a:p>
        </c:txPr>
        <c:crossAx val="1733870752"/>
        <c:crosses val="autoZero"/>
        <c:auto val="1"/>
        <c:lblOffset val="100"/>
        <c:baseTimeUnit val="months"/>
        <c:majorUnit val="16"/>
        <c:majorTimeUnit val="years"/>
      </c:dateAx>
      <c:valAx>
        <c:axId val="1733870752"/>
        <c:scaling>
          <c:orientation val="minMax"/>
          <c:max val="100"/>
        </c:scaling>
        <c:delete val="0"/>
        <c:axPos val="l"/>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800" b="0" i="0" u="none" strike="noStrike" kern="1200" baseline="0">
                <a:solidFill>
                  <a:schemeClr val="bg1">
                    <a:lumMod val="65000"/>
                  </a:schemeClr>
                </a:solidFill>
                <a:latin typeface="Futura LT" panose="02000303000000000000" pitchFamily="2" charset="0"/>
                <a:ea typeface="+mn-ea"/>
                <a:cs typeface="+mn-cs"/>
              </a:defRPr>
            </a:pPr>
            <a:endParaRPr lang="en-US"/>
          </a:p>
        </c:txPr>
        <c:crossAx val="1265417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bg1">
              <a:lumMod val="65000"/>
            </a:schemeClr>
          </a:solidFill>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26476181495274E-2"/>
          <c:y val="5.0925925925925923E-2"/>
          <c:w val="0.71891456502719764"/>
          <c:h val="0.88622585560350731"/>
        </c:manualLayout>
      </c:layout>
      <c:barChart>
        <c:barDir val="col"/>
        <c:grouping val="stacked"/>
        <c:varyColors val="0"/>
        <c:ser>
          <c:idx val="3"/>
          <c:order val="0"/>
          <c:tx>
            <c:strRef>
              <c:f>'Nº 4'!$C$24</c:f>
              <c:strCache>
                <c:ptCount val="1"/>
                <c:pt idx="0">
                  <c:v>Low import content</c:v>
                </c:pt>
              </c:strCache>
            </c:strRef>
          </c:tx>
          <c:spPr>
            <a:solidFill>
              <a:schemeClr val="accent4"/>
            </a:solidFill>
            <a:ln>
              <a:noFill/>
            </a:ln>
            <a:effectLst/>
          </c:spPr>
          <c:invertIfNegative val="0"/>
          <c:cat>
            <c:multiLvlStrRef>
              <c:f>'Nº 4'!$A$25:$B$307</c:f>
              <c:multiLvlStrCache>
                <c:ptCount val="283"/>
                <c:lvl>
                  <c:pt idx="0">
                    <c:v>Apr</c:v>
                  </c:pt>
                  <c:pt idx="1">
                    <c:v>May</c:v>
                  </c:pt>
                  <c:pt idx="2">
                    <c:v>Jun</c:v>
                  </c:pt>
                  <c:pt idx="3">
                    <c:v>Jul</c:v>
                  </c:pt>
                  <c:pt idx="4">
                    <c:v>Aug</c:v>
                  </c:pt>
                  <c:pt idx="5">
                    <c:v>Sept</c:v>
                  </c:pt>
                  <c:pt idx="6">
                    <c:v>Oct</c:v>
                  </c:pt>
                  <c:pt idx="7">
                    <c:v>Nov</c:v>
                  </c:pt>
                  <c:pt idx="8">
                    <c:v>Dec</c:v>
                  </c:pt>
                  <c:pt idx="9">
                    <c:v>Jan</c:v>
                  </c:pt>
                  <c:pt idx="10">
                    <c:v>Feb</c:v>
                  </c:pt>
                  <c:pt idx="11">
                    <c:v>Mar</c:v>
                  </c:pt>
                  <c:pt idx="12">
                    <c:v>Apr</c:v>
                  </c:pt>
                  <c:pt idx="13">
                    <c:v>May</c:v>
                  </c:pt>
                  <c:pt idx="14">
                    <c:v>Jun</c:v>
                  </c:pt>
                  <c:pt idx="15">
                    <c:v>Jul</c:v>
                  </c:pt>
                  <c:pt idx="16">
                    <c:v>Aug</c:v>
                  </c:pt>
                  <c:pt idx="17">
                    <c:v>Sept</c:v>
                  </c:pt>
                  <c:pt idx="18">
                    <c:v>Oct</c:v>
                  </c:pt>
                  <c:pt idx="19">
                    <c:v>Nov</c:v>
                  </c:pt>
                  <c:pt idx="20">
                    <c:v>Dec</c:v>
                  </c:pt>
                  <c:pt idx="21">
                    <c:v>Jan</c:v>
                  </c:pt>
                  <c:pt idx="22">
                    <c:v>Feb</c:v>
                  </c:pt>
                  <c:pt idx="23">
                    <c:v>Mar</c:v>
                  </c:pt>
                  <c:pt idx="24">
                    <c:v>Apr</c:v>
                  </c:pt>
                  <c:pt idx="25">
                    <c:v>May</c:v>
                  </c:pt>
                  <c:pt idx="26">
                    <c:v>Jun</c:v>
                  </c:pt>
                  <c:pt idx="27">
                    <c:v>Jul</c:v>
                  </c:pt>
                  <c:pt idx="28">
                    <c:v>Aug</c:v>
                  </c:pt>
                  <c:pt idx="29">
                    <c:v>Sept</c:v>
                  </c:pt>
                  <c:pt idx="30">
                    <c:v>Oct</c:v>
                  </c:pt>
                  <c:pt idx="31">
                    <c:v>Nov</c:v>
                  </c:pt>
                  <c:pt idx="32">
                    <c:v>Dec</c:v>
                  </c:pt>
                  <c:pt idx="33">
                    <c:v>Jan</c:v>
                  </c:pt>
                  <c:pt idx="34">
                    <c:v>Feb</c:v>
                  </c:pt>
                  <c:pt idx="35">
                    <c:v>Mar</c:v>
                  </c:pt>
                  <c:pt idx="36">
                    <c:v>Apr</c:v>
                  </c:pt>
                  <c:pt idx="37">
                    <c:v>May</c:v>
                  </c:pt>
                  <c:pt idx="38">
                    <c:v>Jun</c:v>
                  </c:pt>
                  <c:pt idx="39">
                    <c:v>Jul</c:v>
                  </c:pt>
                  <c:pt idx="40">
                    <c:v>Aug</c:v>
                  </c:pt>
                  <c:pt idx="41">
                    <c:v>Sept</c:v>
                  </c:pt>
                  <c:pt idx="42">
                    <c:v>Oct</c:v>
                  </c:pt>
                  <c:pt idx="43">
                    <c:v>Nov</c:v>
                  </c:pt>
                  <c:pt idx="44">
                    <c:v>Dec</c:v>
                  </c:pt>
                  <c:pt idx="45">
                    <c:v>Jan</c:v>
                  </c:pt>
                  <c:pt idx="46">
                    <c:v>Feb</c:v>
                  </c:pt>
                  <c:pt idx="47">
                    <c:v>Mar</c:v>
                  </c:pt>
                  <c:pt idx="48">
                    <c:v>Apr</c:v>
                  </c:pt>
                  <c:pt idx="49">
                    <c:v>May</c:v>
                  </c:pt>
                  <c:pt idx="50">
                    <c:v>Jun</c:v>
                  </c:pt>
                  <c:pt idx="51">
                    <c:v>Jul</c:v>
                  </c:pt>
                  <c:pt idx="52">
                    <c:v>Aug</c:v>
                  </c:pt>
                  <c:pt idx="53">
                    <c:v>Sept</c:v>
                  </c:pt>
                  <c:pt idx="54">
                    <c:v>Oct</c:v>
                  </c:pt>
                  <c:pt idx="55">
                    <c:v>Nov</c:v>
                  </c:pt>
                  <c:pt idx="56">
                    <c:v>Dec</c:v>
                  </c:pt>
                  <c:pt idx="57">
                    <c:v>Jan</c:v>
                  </c:pt>
                  <c:pt idx="58">
                    <c:v>Feb</c:v>
                  </c:pt>
                  <c:pt idx="59">
                    <c:v>Mar</c:v>
                  </c:pt>
                  <c:pt idx="60">
                    <c:v>Apr</c:v>
                  </c:pt>
                  <c:pt idx="61">
                    <c:v>May</c:v>
                  </c:pt>
                  <c:pt idx="62">
                    <c:v>Jun</c:v>
                  </c:pt>
                  <c:pt idx="63">
                    <c:v>Jul</c:v>
                  </c:pt>
                  <c:pt idx="64">
                    <c:v>Aug</c:v>
                  </c:pt>
                  <c:pt idx="65">
                    <c:v>Sept</c:v>
                  </c:pt>
                  <c:pt idx="66">
                    <c:v>Oct</c:v>
                  </c:pt>
                  <c:pt idx="67">
                    <c:v>Nov</c:v>
                  </c:pt>
                  <c:pt idx="68">
                    <c:v>Dec</c:v>
                  </c:pt>
                  <c:pt idx="69">
                    <c:v>Jan</c:v>
                  </c:pt>
                  <c:pt idx="70">
                    <c:v>Feb</c:v>
                  </c:pt>
                  <c:pt idx="71">
                    <c:v>Mar</c:v>
                  </c:pt>
                  <c:pt idx="72">
                    <c:v>Apr</c:v>
                  </c:pt>
                  <c:pt idx="73">
                    <c:v>May</c:v>
                  </c:pt>
                  <c:pt idx="74">
                    <c:v>Jun</c:v>
                  </c:pt>
                  <c:pt idx="75">
                    <c:v>Jul</c:v>
                  </c:pt>
                  <c:pt idx="76">
                    <c:v>Aug</c:v>
                  </c:pt>
                  <c:pt idx="77">
                    <c:v>Sept</c:v>
                  </c:pt>
                  <c:pt idx="78">
                    <c:v>Oct</c:v>
                  </c:pt>
                  <c:pt idx="79">
                    <c:v>Nov</c:v>
                  </c:pt>
                  <c:pt idx="80">
                    <c:v>Dec</c:v>
                  </c:pt>
                  <c:pt idx="81">
                    <c:v>Jan</c:v>
                  </c:pt>
                  <c:pt idx="82">
                    <c:v>Feb</c:v>
                  </c:pt>
                  <c:pt idx="83">
                    <c:v>Mar</c:v>
                  </c:pt>
                  <c:pt idx="84">
                    <c:v>Apr</c:v>
                  </c:pt>
                  <c:pt idx="85">
                    <c:v>May</c:v>
                  </c:pt>
                  <c:pt idx="86">
                    <c:v>Jun</c:v>
                  </c:pt>
                  <c:pt idx="87">
                    <c:v>Jul</c:v>
                  </c:pt>
                  <c:pt idx="88">
                    <c:v>Aug</c:v>
                  </c:pt>
                  <c:pt idx="89">
                    <c:v>Sept</c:v>
                  </c:pt>
                  <c:pt idx="90">
                    <c:v>Oct</c:v>
                  </c:pt>
                  <c:pt idx="91">
                    <c:v>Nov</c:v>
                  </c:pt>
                  <c:pt idx="92">
                    <c:v>Dec</c:v>
                  </c:pt>
                  <c:pt idx="93">
                    <c:v>Jan</c:v>
                  </c:pt>
                  <c:pt idx="94">
                    <c:v>Feb</c:v>
                  </c:pt>
                  <c:pt idx="95">
                    <c:v>Mar</c:v>
                  </c:pt>
                  <c:pt idx="96">
                    <c:v>Apr</c:v>
                  </c:pt>
                  <c:pt idx="97">
                    <c:v>May</c:v>
                  </c:pt>
                  <c:pt idx="98">
                    <c:v>Jun</c:v>
                  </c:pt>
                  <c:pt idx="99">
                    <c:v>Jul</c:v>
                  </c:pt>
                  <c:pt idx="100">
                    <c:v>Aug</c:v>
                  </c:pt>
                  <c:pt idx="101">
                    <c:v>Sept</c:v>
                  </c:pt>
                  <c:pt idx="102">
                    <c:v>Oct</c:v>
                  </c:pt>
                  <c:pt idx="103">
                    <c:v>Nov</c:v>
                  </c:pt>
                  <c:pt idx="104">
                    <c:v>Dec</c:v>
                  </c:pt>
                  <c:pt idx="105">
                    <c:v>Jan</c:v>
                  </c:pt>
                  <c:pt idx="106">
                    <c:v>Feb</c:v>
                  </c:pt>
                  <c:pt idx="107">
                    <c:v>Mar</c:v>
                  </c:pt>
                  <c:pt idx="108">
                    <c:v>Apr</c:v>
                  </c:pt>
                  <c:pt idx="109">
                    <c:v>May</c:v>
                  </c:pt>
                  <c:pt idx="110">
                    <c:v>Jun</c:v>
                  </c:pt>
                  <c:pt idx="111">
                    <c:v>Jul</c:v>
                  </c:pt>
                  <c:pt idx="112">
                    <c:v>Aug</c:v>
                  </c:pt>
                  <c:pt idx="113">
                    <c:v>Sept</c:v>
                  </c:pt>
                  <c:pt idx="114">
                    <c:v>Oct</c:v>
                  </c:pt>
                  <c:pt idx="115">
                    <c:v>Nov</c:v>
                  </c:pt>
                  <c:pt idx="116">
                    <c:v>Dec</c:v>
                  </c:pt>
                  <c:pt idx="117">
                    <c:v>Jan</c:v>
                  </c:pt>
                  <c:pt idx="118">
                    <c:v>Feb</c:v>
                  </c:pt>
                  <c:pt idx="119">
                    <c:v>Mar</c:v>
                  </c:pt>
                  <c:pt idx="120">
                    <c:v>Apr</c:v>
                  </c:pt>
                  <c:pt idx="121">
                    <c:v>May</c:v>
                  </c:pt>
                  <c:pt idx="122">
                    <c:v>Jun</c:v>
                  </c:pt>
                  <c:pt idx="123">
                    <c:v>Jul</c:v>
                  </c:pt>
                  <c:pt idx="124">
                    <c:v>Aug</c:v>
                  </c:pt>
                  <c:pt idx="125">
                    <c:v>Sept</c:v>
                  </c:pt>
                  <c:pt idx="126">
                    <c:v>Oct</c:v>
                  </c:pt>
                  <c:pt idx="127">
                    <c:v>Nov</c:v>
                  </c:pt>
                  <c:pt idx="128">
                    <c:v>Dec</c:v>
                  </c:pt>
                  <c:pt idx="129">
                    <c:v>Jan</c:v>
                  </c:pt>
                  <c:pt idx="130">
                    <c:v>Feb</c:v>
                  </c:pt>
                  <c:pt idx="131">
                    <c:v>Mar</c:v>
                  </c:pt>
                  <c:pt idx="132">
                    <c:v>Apr</c:v>
                  </c:pt>
                  <c:pt idx="133">
                    <c:v>May</c:v>
                  </c:pt>
                  <c:pt idx="134">
                    <c:v>Jun</c:v>
                  </c:pt>
                  <c:pt idx="135">
                    <c:v>Jul</c:v>
                  </c:pt>
                  <c:pt idx="136">
                    <c:v>Aug</c:v>
                  </c:pt>
                  <c:pt idx="137">
                    <c:v>Sept</c:v>
                  </c:pt>
                  <c:pt idx="138">
                    <c:v>Oct</c:v>
                  </c:pt>
                  <c:pt idx="139">
                    <c:v>Nov</c:v>
                  </c:pt>
                  <c:pt idx="140">
                    <c:v>Dec</c:v>
                  </c:pt>
                  <c:pt idx="141">
                    <c:v>Jan</c:v>
                  </c:pt>
                  <c:pt idx="142">
                    <c:v>Feb</c:v>
                  </c:pt>
                  <c:pt idx="143">
                    <c:v>Mar</c:v>
                  </c:pt>
                  <c:pt idx="144">
                    <c:v>Apr</c:v>
                  </c:pt>
                  <c:pt idx="145">
                    <c:v>May</c:v>
                  </c:pt>
                  <c:pt idx="146">
                    <c:v>Jun</c:v>
                  </c:pt>
                  <c:pt idx="147">
                    <c:v>Jul</c:v>
                  </c:pt>
                  <c:pt idx="148">
                    <c:v>Aug</c:v>
                  </c:pt>
                  <c:pt idx="149">
                    <c:v>Sept</c:v>
                  </c:pt>
                  <c:pt idx="150">
                    <c:v>Oct</c:v>
                  </c:pt>
                  <c:pt idx="151">
                    <c:v>Nov</c:v>
                  </c:pt>
                  <c:pt idx="152">
                    <c:v>Dec</c:v>
                  </c:pt>
                  <c:pt idx="153">
                    <c:v>Jan</c:v>
                  </c:pt>
                  <c:pt idx="154">
                    <c:v>Feb</c:v>
                  </c:pt>
                  <c:pt idx="155">
                    <c:v>Mar</c:v>
                  </c:pt>
                  <c:pt idx="156">
                    <c:v>Apr</c:v>
                  </c:pt>
                  <c:pt idx="157">
                    <c:v>May</c:v>
                  </c:pt>
                  <c:pt idx="158">
                    <c:v>Jun</c:v>
                  </c:pt>
                  <c:pt idx="159">
                    <c:v>Jul</c:v>
                  </c:pt>
                  <c:pt idx="160">
                    <c:v>Aug</c:v>
                  </c:pt>
                  <c:pt idx="161">
                    <c:v>Sept</c:v>
                  </c:pt>
                  <c:pt idx="162">
                    <c:v>Oct</c:v>
                  </c:pt>
                  <c:pt idx="163">
                    <c:v>Nov</c:v>
                  </c:pt>
                  <c:pt idx="164">
                    <c:v>Dec</c:v>
                  </c:pt>
                  <c:pt idx="165">
                    <c:v>Jan</c:v>
                  </c:pt>
                  <c:pt idx="166">
                    <c:v>Feb</c:v>
                  </c:pt>
                  <c:pt idx="167">
                    <c:v>Mar</c:v>
                  </c:pt>
                  <c:pt idx="168">
                    <c:v>Apr</c:v>
                  </c:pt>
                  <c:pt idx="169">
                    <c:v>May</c:v>
                  </c:pt>
                  <c:pt idx="170">
                    <c:v>Jun</c:v>
                  </c:pt>
                  <c:pt idx="171">
                    <c:v>Jul</c:v>
                  </c:pt>
                  <c:pt idx="172">
                    <c:v>Aug</c:v>
                  </c:pt>
                  <c:pt idx="173">
                    <c:v>Sept</c:v>
                  </c:pt>
                  <c:pt idx="174">
                    <c:v>Oct</c:v>
                  </c:pt>
                  <c:pt idx="175">
                    <c:v>Nov</c:v>
                  </c:pt>
                  <c:pt idx="176">
                    <c:v>Dec</c:v>
                  </c:pt>
                  <c:pt idx="177">
                    <c:v>Jan</c:v>
                  </c:pt>
                  <c:pt idx="178">
                    <c:v>Feb</c:v>
                  </c:pt>
                  <c:pt idx="179">
                    <c:v>Mar</c:v>
                  </c:pt>
                  <c:pt idx="180">
                    <c:v>Apr</c:v>
                  </c:pt>
                  <c:pt idx="181">
                    <c:v>May</c:v>
                  </c:pt>
                  <c:pt idx="182">
                    <c:v>Jun</c:v>
                  </c:pt>
                  <c:pt idx="183">
                    <c:v>Jul</c:v>
                  </c:pt>
                  <c:pt idx="184">
                    <c:v>Aug</c:v>
                  </c:pt>
                  <c:pt idx="185">
                    <c:v>Sept</c:v>
                  </c:pt>
                  <c:pt idx="186">
                    <c:v>Oct</c:v>
                  </c:pt>
                  <c:pt idx="187">
                    <c:v>Nov</c:v>
                  </c:pt>
                  <c:pt idx="188">
                    <c:v>Dec</c:v>
                  </c:pt>
                  <c:pt idx="189">
                    <c:v>Jan</c:v>
                  </c:pt>
                  <c:pt idx="190">
                    <c:v>Feb</c:v>
                  </c:pt>
                  <c:pt idx="191">
                    <c:v>Mar</c:v>
                  </c:pt>
                  <c:pt idx="192">
                    <c:v>Apr</c:v>
                  </c:pt>
                  <c:pt idx="193">
                    <c:v>May</c:v>
                  </c:pt>
                  <c:pt idx="194">
                    <c:v>Jun</c:v>
                  </c:pt>
                  <c:pt idx="195">
                    <c:v>Jul</c:v>
                  </c:pt>
                  <c:pt idx="196">
                    <c:v>Aug</c:v>
                  </c:pt>
                  <c:pt idx="197">
                    <c:v>Sept</c:v>
                  </c:pt>
                  <c:pt idx="198">
                    <c:v>Oct</c:v>
                  </c:pt>
                  <c:pt idx="199">
                    <c:v>Nov</c:v>
                  </c:pt>
                  <c:pt idx="200">
                    <c:v>Dec</c:v>
                  </c:pt>
                  <c:pt idx="201">
                    <c:v>Jan</c:v>
                  </c:pt>
                  <c:pt idx="202">
                    <c:v>Feb</c:v>
                  </c:pt>
                  <c:pt idx="203">
                    <c:v>Mar</c:v>
                  </c:pt>
                  <c:pt idx="204">
                    <c:v>Apr</c:v>
                  </c:pt>
                  <c:pt idx="205">
                    <c:v>May</c:v>
                  </c:pt>
                  <c:pt idx="206">
                    <c:v>Jun</c:v>
                  </c:pt>
                  <c:pt idx="207">
                    <c:v>Jul</c:v>
                  </c:pt>
                  <c:pt idx="208">
                    <c:v>Aug</c:v>
                  </c:pt>
                  <c:pt idx="209">
                    <c:v>Sept</c:v>
                  </c:pt>
                  <c:pt idx="210">
                    <c:v>Oct</c:v>
                  </c:pt>
                  <c:pt idx="211">
                    <c:v>Nov</c:v>
                  </c:pt>
                  <c:pt idx="212">
                    <c:v>Dec</c:v>
                  </c:pt>
                  <c:pt idx="213">
                    <c:v>Jan</c:v>
                  </c:pt>
                  <c:pt idx="214">
                    <c:v>Feb</c:v>
                  </c:pt>
                  <c:pt idx="215">
                    <c:v>Mar</c:v>
                  </c:pt>
                  <c:pt idx="216">
                    <c:v>Apr</c:v>
                  </c:pt>
                  <c:pt idx="217">
                    <c:v>May</c:v>
                  </c:pt>
                  <c:pt idx="218">
                    <c:v>Jun</c:v>
                  </c:pt>
                  <c:pt idx="219">
                    <c:v>Jul</c:v>
                  </c:pt>
                  <c:pt idx="220">
                    <c:v>Aug</c:v>
                  </c:pt>
                  <c:pt idx="221">
                    <c:v>Sept</c:v>
                  </c:pt>
                  <c:pt idx="222">
                    <c:v>Oct</c:v>
                  </c:pt>
                  <c:pt idx="223">
                    <c:v>Nov</c:v>
                  </c:pt>
                  <c:pt idx="224">
                    <c:v>Dec</c:v>
                  </c:pt>
                  <c:pt idx="225">
                    <c:v>Jan</c:v>
                  </c:pt>
                  <c:pt idx="226">
                    <c:v>Feb</c:v>
                  </c:pt>
                  <c:pt idx="227">
                    <c:v>Mar</c:v>
                  </c:pt>
                  <c:pt idx="228">
                    <c:v>Apr</c:v>
                  </c:pt>
                  <c:pt idx="229">
                    <c:v>May</c:v>
                  </c:pt>
                  <c:pt idx="230">
                    <c:v>Jun</c:v>
                  </c:pt>
                  <c:pt idx="231">
                    <c:v>Jul</c:v>
                  </c:pt>
                  <c:pt idx="232">
                    <c:v>Aug</c:v>
                  </c:pt>
                  <c:pt idx="233">
                    <c:v>Sept</c:v>
                  </c:pt>
                  <c:pt idx="234">
                    <c:v>Oct</c:v>
                  </c:pt>
                  <c:pt idx="235">
                    <c:v>Nov</c:v>
                  </c:pt>
                  <c:pt idx="236">
                    <c:v>Dec</c:v>
                  </c:pt>
                  <c:pt idx="237">
                    <c:v>Jan</c:v>
                  </c:pt>
                  <c:pt idx="238">
                    <c:v>Feb</c:v>
                  </c:pt>
                  <c:pt idx="239">
                    <c:v>Mar</c:v>
                  </c:pt>
                  <c:pt idx="240">
                    <c:v>Apr</c:v>
                  </c:pt>
                  <c:pt idx="241">
                    <c:v>May</c:v>
                  </c:pt>
                  <c:pt idx="242">
                    <c:v>Jun</c:v>
                  </c:pt>
                  <c:pt idx="243">
                    <c:v>Jul</c:v>
                  </c:pt>
                  <c:pt idx="244">
                    <c:v>Aug</c:v>
                  </c:pt>
                  <c:pt idx="245">
                    <c:v>Sept</c:v>
                  </c:pt>
                  <c:pt idx="246">
                    <c:v>Oct</c:v>
                  </c:pt>
                  <c:pt idx="247">
                    <c:v>Nov</c:v>
                  </c:pt>
                  <c:pt idx="248">
                    <c:v>Dec</c:v>
                  </c:pt>
                  <c:pt idx="249">
                    <c:v>Jan</c:v>
                  </c:pt>
                  <c:pt idx="250">
                    <c:v>Feb</c:v>
                  </c:pt>
                  <c:pt idx="251">
                    <c:v>Mar</c:v>
                  </c:pt>
                  <c:pt idx="252">
                    <c:v>Apr</c:v>
                  </c:pt>
                  <c:pt idx="253">
                    <c:v>May</c:v>
                  </c:pt>
                  <c:pt idx="254">
                    <c:v>Jun</c:v>
                  </c:pt>
                  <c:pt idx="255">
                    <c:v>Jul</c:v>
                  </c:pt>
                  <c:pt idx="256">
                    <c:v>Aug</c:v>
                  </c:pt>
                  <c:pt idx="257">
                    <c:v>Sept</c:v>
                  </c:pt>
                  <c:pt idx="258">
                    <c:v>Oct</c:v>
                  </c:pt>
                  <c:pt idx="259">
                    <c:v>Nov</c:v>
                  </c:pt>
                  <c:pt idx="260">
                    <c:v>Dec</c:v>
                  </c:pt>
                  <c:pt idx="261">
                    <c:v>Jan</c:v>
                  </c:pt>
                  <c:pt idx="262">
                    <c:v>Feb</c:v>
                  </c:pt>
                  <c:pt idx="263">
                    <c:v>Mar</c:v>
                  </c:pt>
                  <c:pt idx="264">
                    <c:v>Apr</c:v>
                  </c:pt>
                  <c:pt idx="265">
                    <c:v>May</c:v>
                  </c:pt>
                  <c:pt idx="266">
                    <c:v>Jun</c:v>
                  </c:pt>
                  <c:pt idx="267">
                    <c:v>Jul</c:v>
                  </c:pt>
                  <c:pt idx="268">
                    <c:v>Aug</c:v>
                  </c:pt>
                  <c:pt idx="269">
                    <c:v>Sept</c:v>
                  </c:pt>
                  <c:pt idx="270">
                    <c:v>Oct</c:v>
                  </c:pt>
                  <c:pt idx="271">
                    <c:v>Nov</c:v>
                  </c:pt>
                  <c:pt idx="272">
                    <c:v>Dec</c:v>
                  </c:pt>
                  <c:pt idx="273">
                    <c:v>Jan</c:v>
                  </c:pt>
                  <c:pt idx="274">
                    <c:v>Feb</c:v>
                  </c:pt>
                  <c:pt idx="275">
                    <c:v>Mar</c:v>
                  </c:pt>
                  <c:pt idx="276">
                    <c:v>Apr</c:v>
                  </c:pt>
                  <c:pt idx="277">
                    <c:v>May</c:v>
                  </c:pt>
                  <c:pt idx="278">
                    <c:v>Jun</c:v>
                  </c:pt>
                  <c:pt idx="279">
                    <c:v>Jul</c:v>
                  </c:pt>
                  <c:pt idx="280">
                    <c:v>Aug</c:v>
                  </c:pt>
                  <c:pt idx="281">
                    <c:v>Sept</c:v>
                  </c:pt>
                  <c:pt idx="282">
                    <c:v>Oct</c:v>
                  </c:pt>
                </c:lvl>
                <c:lvl>
                  <c:pt idx="9">
                    <c:v>2002</c:v>
                  </c:pt>
                  <c:pt idx="21">
                    <c:v>2003</c:v>
                  </c:pt>
                  <c:pt idx="33">
                    <c:v>2004</c:v>
                  </c:pt>
                  <c:pt idx="45">
                    <c:v>2005</c:v>
                  </c:pt>
                  <c:pt idx="57">
                    <c:v>2006</c:v>
                  </c:pt>
                  <c:pt idx="69">
                    <c:v>2007</c:v>
                  </c:pt>
                  <c:pt idx="81">
                    <c:v>2008</c:v>
                  </c:pt>
                  <c:pt idx="93">
                    <c:v>2009</c:v>
                  </c:pt>
                  <c:pt idx="105">
                    <c:v>2010</c:v>
                  </c:pt>
                  <c:pt idx="117">
                    <c:v>2011</c:v>
                  </c:pt>
                  <c:pt idx="129">
                    <c:v>2012</c:v>
                  </c:pt>
                  <c:pt idx="141">
                    <c:v>2013</c:v>
                  </c:pt>
                  <c:pt idx="153">
                    <c:v>2014</c:v>
                  </c:pt>
                  <c:pt idx="165">
                    <c:v>2015</c:v>
                  </c:pt>
                  <c:pt idx="177">
                    <c:v>2016</c:v>
                  </c:pt>
                  <c:pt idx="189">
                    <c:v>2017</c:v>
                  </c:pt>
                  <c:pt idx="201">
                    <c:v>2018</c:v>
                  </c:pt>
                  <c:pt idx="213">
                    <c:v>2019</c:v>
                  </c:pt>
                  <c:pt idx="225">
                    <c:v>2020</c:v>
                  </c:pt>
                  <c:pt idx="237">
                    <c:v>2021</c:v>
                  </c:pt>
                  <c:pt idx="249">
                    <c:v>2022</c:v>
                  </c:pt>
                  <c:pt idx="261">
                    <c:v>2023</c:v>
                  </c:pt>
                  <c:pt idx="273">
                    <c:v>2024</c:v>
                  </c:pt>
                </c:lvl>
              </c:multiLvlStrCache>
            </c:multiLvlStrRef>
          </c:cat>
          <c:val>
            <c:numRef>
              <c:f>'Nº 4'!$C$25:$C$307</c:f>
              <c:numCache>
                <c:formatCode>0.0</c:formatCode>
                <c:ptCount val="283"/>
                <c:pt idx="0">
                  <c:v>2.3080366710690821</c:v>
                </c:pt>
                <c:pt idx="1">
                  <c:v>2.1894516798884078</c:v>
                </c:pt>
                <c:pt idx="2">
                  <c:v>2.1870301411350686</c:v>
                </c:pt>
                <c:pt idx="3">
                  <c:v>2.1861006531190061</c:v>
                </c:pt>
                <c:pt idx="4">
                  <c:v>2.1897458036340209</c:v>
                </c:pt>
                <c:pt idx="5">
                  <c:v>2.3011992197823776</c:v>
                </c:pt>
                <c:pt idx="6">
                  <c:v>2.3996737818265514</c:v>
                </c:pt>
                <c:pt idx="7">
                  <c:v>2.3130916194405526</c:v>
                </c:pt>
                <c:pt idx="8">
                  <c:v>2.4949555262043406</c:v>
                </c:pt>
                <c:pt idx="9">
                  <c:v>2.9312082127859935</c:v>
                </c:pt>
                <c:pt idx="10">
                  <c:v>2.5252509770901232</c:v>
                </c:pt>
                <c:pt idx="11">
                  <c:v>2.734290187635827</c:v>
                </c:pt>
                <c:pt idx="12">
                  <c:v>2.7373657445404849</c:v>
                </c:pt>
                <c:pt idx="13">
                  <c:v>2.5767321982905718</c:v>
                </c:pt>
                <c:pt idx="14">
                  <c:v>2.525810672326283</c:v>
                </c:pt>
                <c:pt idx="15">
                  <c:v>2.4587033352899939</c:v>
                </c:pt>
                <c:pt idx="16">
                  <c:v>2.4952723382749196</c:v>
                </c:pt>
                <c:pt idx="17">
                  <c:v>2.4854177966014581</c:v>
                </c:pt>
                <c:pt idx="18">
                  <c:v>2.5085820433004322</c:v>
                </c:pt>
                <c:pt idx="19">
                  <c:v>2.4485465009782446</c:v>
                </c:pt>
                <c:pt idx="20">
                  <c:v>2.3806732173478649</c:v>
                </c:pt>
                <c:pt idx="21">
                  <c:v>2.4883258313031087</c:v>
                </c:pt>
                <c:pt idx="22">
                  <c:v>2.5051522361734682</c:v>
                </c:pt>
                <c:pt idx="23">
                  <c:v>2.377321819424894</c:v>
                </c:pt>
                <c:pt idx="24">
                  <c:v>2.2393500965413531</c:v>
                </c:pt>
                <c:pt idx="25">
                  <c:v>2.21255843776505</c:v>
                </c:pt>
                <c:pt idx="26">
                  <c:v>2.1666759982336576</c:v>
                </c:pt>
                <c:pt idx="27">
                  <c:v>2.192374522119501</c:v>
                </c:pt>
                <c:pt idx="28">
                  <c:v>2.13411589057247</c:v>
                </c:pt>
                <c:pt idx="29">
                  <c:v>2.0135805839616259</c:v>
                </c:pt>
                <c:pt idx="30">
                  <c:v>1.8268263823843922</c:v>
                </c:pt>
                <c:pt idx="31">
                  <c:v>1.705374735467817</c:v>
                </c:pt>
                <c:pt idx="32">
                  <c:v>1.6076836836154555</c:v>
                </c:pt>
                <c:pt idx="33">
                  <c:v>1.4086129063274084</c:v>
                </c:pt>
                <c:pt idx="34">
                  <c:v>1.4407355870819947</c:v>
                </c:pt>
                <c:pt idx="35">
                  <c:v>1.2587069963411213</c:v>
                </c:pt>
                <c:pt idx="36">
                  <c:v>1.2019006508239451</c:v>
                </c:pt>
                <c:pt idx="37">
                  <c:v>1.21748692216274</c:v>
                </c:pt>
                <c:pt idx="38">
                  <c:v>1.2973117019960383</c:v>
                </c:pt>
                <c:pt idx="39">
                  <c:v>1.476665595414745</c:v>
                </c:pt>
                <c:pt idx="40">
                  <c:v>1.4288629169390712</c:v>
                </c:pt>
                <c:pt idx="41">
                  <c:v>1.4079732046866194</c:v>
                </c:pt>
                <c:pt idx="42">
                  <c:v>1.4035735792753914</c:v>
                </c:pt>
                <c:pt idx="43">
                  <c:v>1.4624058174329857</c:v>
                </c:pt>
                <c:pt idx="44">
                  <c:v>1.3586914916760182</c:v>
                </c:pt>
                <c:pt idx="45">
                  <c:v>1.3540723624783189</c:v>
                </c:pt>
                <c:pt idx="46">
                  <c:v>1.3748794587456017</c:v>
                </c:pt>
                <c:pt idx="47">
                  <c:v>1.357214673781945</c:v>
                </c:pt>
                <c:pt idx="48">
                  <c:v>1.3989815108274903</c:v>
                </c:pt>
                <c:pt idx="49">
                  <c:v>1.4262968809950853</c:v>
                </c:pt>
                <c:pt idx="50">
                  <c:v>1.5314413791409289</c:v>
                </c:pt>
                <c:pt idx="51">
                  <c:v>1.3751207521949789</c:v>
                </c:pt>
                <c:pt idx="52">
                  <c:v>1.4262159135063417</c:v>
                </c:pt>
                <c:pt idx="53">
                  <c:v>1.4440114939003132</c:v>
                </c:pt>
                <c:pt idx="54">
                  <c:v>1.3760359493384073</c:v>
                </c:pt>
                <c:pt idx="55">
                  <c:v>1.4249943532837717</c:v>
                </c:pt>
                <c:pt idx="56">
                  <c:v>1.4259395645850934</c:v>
                </c:pt>
                <c:pt idx="57">
                  <c:v>1.3449611928658849</c:v>
                </c:pt>
                <c:pt idx="58">
                  <c:v>1.3950390775363999</c:v>
                </c:pt>
                <c:pt idx="59">
                  <c:v>1.4352739638631455</c:v>
                </c:pt>
                <c:pt idx="60">
                  <c:v>1.4166198708192135</c:v>
                </c:pt>
                <c:pt idx="61">
                  <c:v>1.499362338718041</c:v>
                </c:pt>
                <c:pt idx="62">
                  <c:v>1.5282651990027689</c:v>
                </c:pt>
                <c:pt idx="63">
                  <c:v>1.598975726563592</c:v>
                </c:pt>
                <c:pt idx="64">
                  <c:v>1.6880147053103989</c:v>
                </c:pt>
                <c:pt idx="65">
                  <c:v>1.6305610259945293</c:v>
                </c:pt>
                <c:pt idx="66">
                  <c:v>1.6522560290812847</c:v>
                </c:pt>
                <c:pt idx="67">
                  <c:v>1.690675053950238</c:v>
                </c:pt>
                <c:pt idx="68">
                  <c:v>1.6942220038425753</c:v>
                </c:pt>
                <c:pt idx="69">
                  <c:v>1.6164959331063238</c:v>
                </c:pt>
                <c:pt idx="70">
                  <c:v>1.6607208993244527</c:v>
                </c:pt>
                <c:pt idx="71">
                  <c:v>1.7134523047453791</c:v>
                </c:pt>
                <c:pt idx="72">
                  <c:v>1.7436281506621178</c:v>
                </c:pt>
                <c:pt idx="73">
                  <c:v>1.7264097058405639</c:v>
                </c:pt>
                <c:pt idx="74">
                  <c:v>1.5461528813359096</c:v>
                </c:pt>
                <c:pt idx="75">
                  <c:v>1.4488804548851646</c:v>
                </c:pt>
                <c:pt idx="76">
                  <c:v>1.3826393230063883</c:v>
                </c:pt>
                <c:pt idx="77">
                  <c:v>1.4584689143389706</c:v>
                </c:pt>
                <c:pt idx="78">
                  <c:v>1.5125966303496743</c:v>
                </c:pt>
                <c:pt idx="79">
                  <c:v>1.4921984813231679</c:v>
                </c:pt>
                <c:pt idx="80">
                  <c:v>1.5292872375790074</c:v>
                </c:pt>
                <c:pt idx="81">
                  <c:v>1.5344653718135692</c:v>
                </c:pt>
                <c:pt idx="82">
                  <c:v>1.5307349818532683</c:v>
                </c:pt>
                <c:pt idx="83">
                  <c:v>1.5140371395143615</c:v>
                </c:pt>
                <c:pt idx="84">
                  <c:v>1.5506925259775082</c:v>
                </c:pt>
                <c:pt idx="85">
                  <c:v>1.4994961334542263</c:v>
                </c:pt>
                <c:pt idx="86">
                  <c:v>1.4624998854733309</c:v>
                </c:pt>
                <c:pt idx="87">
                  <c:v>1.4117078839645649</c:v>
                </c:pt>
                <c:pt idx="88">
                  <c:v>1.1503912890920693</c:v>
                </c:pt>
                <c:pt idx="89">
                  <c:v>1.119044976788466</c:v>
                </c:pt>
                <c:pt idx="90">
                  <c:v>1.1991383014501418</c:v>
                </c:pt>
                <c:pt idx="91">
                  <c:v>1.0296482170762011</c:v>
                </c:pt>
                <c:pt idx="92">
                  <c:v>1.0198352316161781</c:v>
                </c:pt>
                <c:pt idx="93">
                  <c:v>1.1941974227764471</c:v>
                </c:pt>
                <c:pt idx="94">
                  <c:v>0.80383710565080146</c:v>
                </c:pt>
                <c:pt idx="95">
                  <c:v>0.59470529297753694</c:v>
                </c:pt>
                <c:pt idx="96">
                  <c:v>0.43178031757488211</c:v>
                </c:pt>
                <c:pt idx="97">
                  <c:v>0.19282416239681111</c:v>
                </c:pt>
                <c:pt idx="98">
                  <c:v>0.11200523844882009</c:v>
                </c:pt>
                <c:pt idx="99">
                  <c:v>-4.8534084034708873E-2</c:v>
                </c:pt>
                <c:pt idx="100">
                  <c:v>1.6158836577768558E-2</c:v>
                </c:pt>
                <c:pt idx="101">
                  <c:v>-0.11195595111760051</c:v>
                </c:pt>
                <c:pt idx="102">
                  <c:v>-9.7192982119642363E-2</c:v>
                </c:pt>
                <c:pt idx="103">
                  <c:v>-5.5820656625320458E-2</c:v>
                </c:pt>
                <c:pt idx="104">
                  <c:v>-0.13173319587170496</c:v>
                </c:pt>
                <c:pt idx="105">
                  <c:v>-0.65605156144035892</c:v>
                </c:pt>
                <c:pt idx="106">
                  <c:v>-0.38320996531983481</c:v>
                </c:pt>
                <c:pt idx="107">
                  <c:v>-0.54966496338455118</c:v>
                </c:pt>
                <c:pt idx="108">
                  <c:v>-0.63650265269253881</c:v>
                </c:pt>
                <c:pt idx="109">
                  <c:v>-0.49616109762267974</c:v>
                </c:pt>
                <c:pt idx="110">
                  <c:v>-0.49106335813110952</c:v>
                </c:pt>
                <c:pt idx="111">
                  <c:v>-0.28341239482841829</c:v>
                </c:pt>
                <c:pt idx="112">
                  <c:v>-0.26641258561368297</c:v>
                </c:pt>
                <c:pt idx="113">
                  <c:v>-0.26183096810539208</c:v>
                </c:pt>
                <c:pt idx="114">
                  <c:v>-0.51935209823837458</c:v>
                </c:pt>
                <c:pt idx="115">
                  <c:v>-0.54251089286440946</c:v>
                </c:pt>
                <c:pt idx="116">
                  <c:v>-0.46310781393107603</c:v>
                </c:pt>
                <c:pt idx="117">
                  <c:v>-0.11625314681323615</c:v>
                </c:pt>
                <c:pt idx="118">
                  <c:v>-3.0204992462449592E-2</c:v>
                </c:pt>
                <c:pt idx="119">
                  <c:v>0.12118218428672226</c:v>
                </c:pt>
                <c:pt idx="120">
                  <c:v>0.26984271260732456</c:v>
                </c:pt>
                <c:pt idx="121">
                  <c:v>0.25555932073007076</c:v>
                </c:pt>
                <c:pt idx="122">
                  <c:v>0.33006527234727456</c:v>
                </c:pt>
                <c:pt idx="123">
                  <c:v>0.12024939774790522</c:v>
                </c:pt>
                <c:pt idx="124">
                  <c:v>0.12440218146087829</c:v>
                </c:pt>
                <c:pt idx="125">
                  <c:v>0.16984070881309776</c:v>
                </c:pt>
                <c:pt idx="126">
                  <c:v>0.39080785451990657</c:v>
                </c:pt>
                <c:pt idx="127">
                  <c:v>0.49927125333826566</c:v>
                </c:pt>
                <c:pt idx="128">
                  <c:v>0.45148454054536996</c:v>
                </c:pt>
                <c:pt idx="129">
                  <c:v>0.5266219856535318</c:v>
                </c:pt>
                <c:pt idx="130">
                  <c:v>0.4810934061442505</c:v>
                </c:pt>
                <c:pt idx="131">
                  <c:v>0.63467568054907386</c:v>
                </c:pt>
                <c:pt idx="132">
                  <c:v>0.52923915955955625</c:v>
                </c:pt>
                <c:pt idx="133">
                  <c:v>0.54056041025013679</c:v>
                </c:pt>
                <c:pt idx="134">
                  <c:v>0.52945185124671623</c:v>
                </c:pt>
                <c:pt idx="135">
                  <c:v>0.69875848509443816</c:v>
                </c:pt>
                <c:pt idx="136">
                  <c:v>0.74340650911986805</c:v>
                </c:pt>
                <c:pt idx="137">
                  <c:v>0.78965479765712709</c:v>
                </c:pt>
                <c:pt idx="138">
                  <c:v>0.71797739905310476</c:v>
                </c:pt>
                <c:pt idx="139">
                  <c:v>0.64645238222603685</c:v>
                </c:pt>
                <c:pt idx="140">
                  <c:v>0.82258418711777548</c:v>
                </c:pt>
                <c:pt idx="141">
                  <c:v>0.7477597613003174</c:v>
                </c:pt>
                <c:pt idx="142">
                  <c:v>0.70047387989919929</c:v>
                </c:pt>
                <c:pt idx="143">
                  <c:v>0.64397127714248192</c:v>
                </c:pt>
                <c:pt idx="144">
                  <c:v>0.72190934852280031</c:v>
                </c:pt>
                <c:pt idx="145">
                  <c:v>0.73209836179147636</c:v>
                </c:pt>
                <c:pt idx="146">
                  <c:v>0.80197013275017437</c:v>
                </c:pt>
                <c:pt idx="147">
                  <c:v>0.81161187798819889</c:v>
                </c:pt>
                <c:pt idx="148">
                  <c:v>0.82502196135764527</c:v>
                </c:pt>
                <c:pt idx="149">
                  <c:v>0.81740434572942844</c:v>
                </c:pt>
                <c:pt idx="150">
                  <c:v>0.81916784983271507</c:v>
                </c:pt>
                <c:pt idx="151">
                  <c:v>1.0761178295925728</c:v>
                </c:pt>
                <c:pt idx="152">
                  <c:v>1.0935938197853796</c:v>
                </c:pt>
                <c:pt idx="153">
                  <c:v>1.0191608591591039</c:v>
                </c:pt>
                <c:pt idx="154">
                  <c:v>1.0575775699794394</c:v>
                </c:pt>
                <c:pt idx="155">
                  <c:v>1.1473579841724648</c:v>
                </c:pt>
                <c:pt idx="156">
                  <c:v>1.0929504601472924</c:v>
                </c:pt>
                <c:pt idx="157">
                  <c:v>1.1823196664593121</c:v>
                </c:pt>
                <c:pt idx="158">
                  <c:v>1.1314498762383927</c:v>
                </c:pt>
                <c:pt idx="159">
                  <c:v>1.1519463314271305</c:v>
                </c:pt>
                <c:pt idx="160">
                  <c:v>1.2497486063843757</c:v>
                </c:pt>
                <c:pt idx="161">
                  <c:v>1.281463609782121</c:v>
                </c:pt>
                <c:pt idx="162">
                  <c:v>1.3121905529233617</c:v>
                </c:pt>
                <c:pt idx="163">
                  <c:v>1.0840783925478743</c:v>
                </c:pt>
                <c:pt idx="164">
                  <c:v>0.9506004617009669</c:v>
                </c:pt>
                <c:pt idx="165">
                  <c:v>1.5509905207570891</c:v>
                </c:pt>
                <c:pt idx="166">
                  <c:v>1.5987043457222718</c:v>
                </c:pt>
                <c:pt idx="167">
                  <c:v>1.4676291997146063</c:v>
                </c:pt>
                <c:pt idx="168">
                  <c:v>1.5527040214892249</c:v>
                </c:pt>
                <c:pt idx="169">
                  <c:v>1.5322966665610598</c:v>
                </c:pt>
                <c:pt idx="170">
                  <c:v>1.5903954567222314</c:v>
                </c:pt>
                <c:pt idx="171">
                  <c:v>1.6784063649375707</c:v>
                </c:pt>
                <c:pt idx="172">
                  <c:v>1.7351037388123576</c:v>
                </c:pt>
                <c:pt idx="173">
                  <c:v>1.7091602633930323</c:v>
                </c:pt>
                <c:pt idx="174">
                  <c:v>1.6154409514014076</c:v>
                </c:pt>
                <c:pt idx="175">
                  <c:v>1.5814654971896693</c:v>
                </c:pt>
                <c:pt idx="176">
                  <c:v>1.5843949156664552</c:v>
                </c:pt>
                <c:pt idx="177">
                  <c:v>1.1084948980461182</c:v>
                </c:pt>
                <c:pt idx="178">
                  <c:v>1.0986361127613407</c:v>
                </c:pt>
                <c:pt idx="179">
                  <c:v>1.2144001279404046</c:v>
                </c:pt>
                <c:pt idx="180">
                  <c:v>1.2923116313861864</c:v>
                </c:pt>
                <c:pt idx="181">
                  <c:v>1.3532591453762481</c:v>
                </c:pt>
                <c:pt idx="182">
                  <c:v>1.5343029715465826</c:v>
                </c:pt>
                <c:pt idx="183">
                  <c:v>1.2495205893103838</c:v>
                </c:pt>
                <c:pt idx="184">
                  <c:v>1.1514710226525471</c:v>
                </c:pt>
                <c:pt idx="185">
                  <c:v>1.0971522590953284</c:v>
                </c:pt>
                <c:pt idx="186">
                  <c:v>0.99298011363339556</c:v>
                </c:pt>
                <c:pt idx="187">
                  <c:v>0.94752223123468127</c:v>
                </c:pt>
                <c:pt idx="188">
                  <c:v>0.89560544860301738</c:v>
                </c:pt>
                <c:pt idx="189">
                  <c:v>0.8715638086984534</c:v>
                </c:pt>
                <c:pt idx="190">
                  <c:v>0.88155777757780662</c:v>
                </c:pt>
                <c:pt idx="191">
                  <c:v>0.92146679213296545</c:v>
                </c:pt>
                <c:pt idx="192">
                  <c:v>0.85598873972681189</c:v>
                </c:pt>
                <c:pt idx="193">
                  <c:v>0.78417840338201494</c:v>
                </c:pt>
                <c:pt idx="194">
                  <c:v>0.78697304057886008</c:v>
                </c:pt>
                <c:pt idx="195">
                  <c:v>1.0767342457938787</c:v>
                </c:pt>
                <c:pt idx="196">
                  <c:v>1.1763218907638346</c:v>
                </c:pt>
                <c:pt idx="197">
                  <c:v>1.1236131221712395</c:v>
                </c:pt>
                <c:pt idx="198">
                  <c:v>1.1100119730991889</c:v>
                </c:pt>
                <c:pt idx="199">
                  <c:v>1.0743245449041414</c:v>
                </c:pt>
                <c:pt idx="200">
                  <c:v>1.1001680892423054</c:v>
                </c:pt>
                <c:pt idx="201">
                  <c:v>1.0004856686989962</c:v>
                </c:pt>
                <c:pt idx="202">
                  <c:v>1.0562412210798702</c:v>
                </c:pt>
                <c:pt idx="203">
                  <c:v>1.0323644930097764</c:v>
                </c:pt>
                <c:pt idx="204">
                  <c:v>0.98132626642198051</c:v>
                </c:pt>
                <c:pt idx="205">
                  <c:v>1.0715732786005843</c:v>
                </c:pt>
                <c:pt idx="206">
                  <c:v>0.92876093763463408</c:v>
                </c:pt>
                <c:pt idx="207">
                  <c:v>0.88536232271561821</c:v>
                </c:pt>
                <c:pt idx="208">
                  <c:v>0.88347889826106574</c:v>
                </c:pt>
                <c:pt idx="209">
                  <c:v>0.93460571598868025</c:v>
                </c:pt>
                <c:pt idx="210">
                  <c:v>0.9392091829792768</c:v>
                </c:pt>
                <c:pt idx="211">
                  <c:v>0.95816028786328455</c:v>
                </c:pt>
                <c:pt idx="212">
                  <c:v>0.96472341542597995</c:v>
                </c:pt>
                <c:pt idx="213">
                  <c:v>1.2882940200758775</c:v>
                </c:pt>
                <c:pt idx="214">
                  <c:v>1.2275433536783826</c:v>
                </c:pt>
                <c:pt idx="215">
                  <c:v>1.2506495310704302</c:v>
                </c:pt>
                <c:pt idx="216">
                  <c:v>1.2648611474481675</c:v>
                </c:pt>
                <c:pt idx="217">
                  <c:v>1.1954421485319751</c:v>
                </c:pt>
                <c:pt idx="218">
                  <c:v>1.1842516027076717</c:v>
                </c:pt>
                <c:pt idx="219">
                  <c:v>1.078561326168394</c:v>
                </c:pt>
                <c:pt idx="220">
                  <c:v>1.0506434947071324</c:v>
                </c:pt>
                <c:pt idx="221">
                  <c:v>1.166851234506713</c:v>
                </c:pt>
                <c:pt idx="222">
                  <c:v>1.2043389559780249</c:v>
                </c:pt>
                <c:pt idx="223">
                  <c:v>1.2147365246670652</c:v>
                </c:pt>
                <c:pt idx="224">
                  <c:v>1.1444515954091659</c:v>
                </c:pt>
                <c:pt idx="225">
                  <c:v>0.91703687228386888</c:v>
                </c:pt>
                <c:pt idx="226">
                  <c:v>0.89804089470705362</c:v>
                </c:pt>
                <c:pt idx="227">
                  <c:v>0.77664475301960112</c:v>
                </c:pt>
                <c:pt idx="228">
                  <c:v>0.63199397803571533</c:v>
                </c:pt>
                <c:pt idx="229">
                  <c:v>0.53424232598243371</c:v>
                </c:pt>
                <c:pt idx="230">
                  <c:v>0.60963472368228444</c:v>
                </c:pt>
                <c:pt idx="231">
                  <c:v>0.69901007206832899</c:v>
                </c:pt>
                <c:pt idx="232">
                  <c:v>0.67283228914195781</c:v>
                </c:pt>
                <c:pt idx="233">
                  <c:v>0.58986292359828818</c:v>
                </c:pt>
                <c:pt idx="234">
                  <c:v>0.29266487189925777</c:v>
                </c:pt>
                <c:pt idx="235">
                  <c:v>0.45975112257165979</c:v>
                </c:pt>
                <c:pt idx="236">
                  <c:v>0.84585605408334086</c:v>
                </c:pt>
                <c:pt idx="237">
                  <c:v>0.91023099200025415</c:v>
                </c:pt>
                <c:pt idx="238">
                  <c:v>0.85911563255860179</c:v>
                </c:pt>
                <c:pt idx="239">
                  <c:v>0.91333586564968905</c:v>
                </c:pt>
                <c:pt idx="240">
                  <c:v>1.0965534193124484</c:v>
                </c:pt>
                <c:pt idx="241">
                  <c:v>1.0699399698151315</c:v>
                </c:pt>
                <c:pt idx="242">
                  <c:v>0.84988858289761893</c:v>
                </c:pt>
                <c:pt idx="243">
                  <c:v>0.8478645803804804</c:v>
                </c:pt>
                <c:pt idx="244">
                  <c:v>0.97666425982167626</c:v>
                </c:pt>
                <c:pt idx="245">
                  <c:v>1.1342016680684337</c:v>
                </c:pt>
                <c:pt idx="246">
                  <c:v>1.4575281594728278</c:v>
                </c:pt>
                <c:pt idx="247">
                  <c:v>1.4643677308571421</c:v>
                </c:pt>
                <c:pt idx="248">
                  <c:v>1.3344058201023563</c:v>
                </c:pt>
                <c:pt idx="249">
                  <c:v>1.2809750696825655</c:v>
                </c:pt>
                <c:pt idx="250">
                  <c:v>1.3353292035935425</c:v>
                </c:pt>
                <c:pt idx="251">
                  <c:v>1.6026359833383752</c:v>
                </c:pt>
                <c:pt idx="252">
                  <c:v>1.8555868960007136</c:v>
                </c:pt>
                <c:pt idx="253">
                  <c:v>2.1648572125513459</c:v>
                </c:pt>
                <c:pt idx="254">
                  <c:v>2.471223793296029</c:v>
                </c:pt>
                <c:pt idx="255">
                  <c:v>2.715366229108036</c:v>
                </c:pt>
                <c:pt idx="256">
                  <c:v>2.6100383886363225</c:v>
                </c:pt>
                <c:pt idx="257">
                  <c:v>2.4236732798624203</c:v>
                </c:pt>
                <c:pt idx="258">
                  <c:v>2.2390329328462544</c:v>
                </c:pt>
                <c:pt idx="259">
                  <c:v>2.2769500769160831</c:v>
                </c:pt>
                <c:pt idx="260">
                  <c:v>2.3094404491682528</c:v>
                </c:pt>
                <c:pt idx="261">
                  <c:v>1.9083502027693993</c:v>
                </c:pt>
                <c:pt idx="262">
                  <c:v>2.2109963709782803</c:v>
                </c:pt>
                <c:pt idx="263">
                  <c:v>2.2188710930621087</c:v>
                </c:pt>
                <c:pt idx="264">
                  <c:v>1.8585436487926152</c:v>
                </c:pt>
                <c:pt idx="265">
                  <c:v>1.898581008505229</c:v>
                </c:pt>
                <c:pt idx="266">
                  <c:v>1.7904449983489199</c:v>
                </c:pt>
                <c:pt idx="267">
                  <c:v>1.5343425901088461</c:v>
                </c:pt>
                <c:pt idx="268">
                  <c:v>1.5668446974113841</c:v>
                </c:pt>
                <c:pt idx="269">
                  <c:v>1.7553449531429788</c:v>
                </c:pt>
                <c:pt idx="270">
                  <c:v>1.9065556426346661</c:v>
                </c:pt>
                <c:pt idx="271">
                  <c:v>1.7738785356412101</c:v>
                </c:pt>
                <c:pt idx="272">
                  <c:v>1.6774235254899246</c:v>
                </c:pt>
                <c:pt idx="273">
                  <c:v>2.0562558561268505</c:v>
                </c:pt>
                <c:pt idx="274">
                  <c:v>1.9295912861832876</c:v>
                </c:pt>
                <c:pt idx="275">
                  <c:v>1.7664454322099432</c:v>
                </c:pt>
                <c:pt idx="276">
                  <c:v>1.7730141655813958</c:v>
                </c:pt>
                <c:pt idx="277">
                  <c:v>1.7704248963879643</c:v>
                </c:pt>
                <c:pt idx="278">
                  <c:v>1.7413179075089447</c:v>
                </c:pt>
                <c:pt idx="279">
                  <c:v>1.6898248467744312</c:v>
                </c:pt>
                <c:pt idx="280">
                  <c:v>1.6383998335250376</c:v>
                </c:pt>
                <c:pt idx="281">
                  <c:v>1.3407136358547833</c:v>
                </c:pt>
                <c:pt idx="282">
                  <c:v>1.3396041429013641</c:v>
                </c:pt>
              </c:numCache>
            </c:numRef>
          </c:val>
          <c:extLst>
            <c:ext xmlns:c16="http://schemas.microsoft.com/office/drawing/2014/chart" uri="{C3380CC4-5D6E-409C-BE32-E72D297353CC}">
              <c16:uniqueId val="{00000000-C04F-4609-BA36-8773587CCB8E}"/>
            </c:ext>
          </c:extLst>
        </c:ser>
        <c:ser>
          <c:idx val="4"/>
          <c:order val="1"/>
          <c:tx>
            <c:strRef>
              <c:f>'Nº 4'!$D$24</c:f>
              <c:strCache>
                <c:ptCount val="1"/>
                <c:pt idx="0">
                  <c:v>Other</c:v>
                </c:pt>
              </c:strCache>
            </c:strRef>
          </c:tx>
          <c:spPr>
            <a:solidFill>
              <a:schemeClr val="accent5"/>
            </a:solidFill>
            <a:ln>
              <a:noFill/>
            </a:ln>
            <a:effectLst/>
          </c:spPr>
          <c:invertIfNegative val="0"/>
          <c:cat>
            <c:multiLvlStrRef>
              <c:f>'Nº 4'!$A$25:$B$307</c:f>
              <c:multiLvlStrCache>
                <c:ptCount val="283"/>
                <c:lvl>
                  <c:pt idx="0">
                    <c:v>Apr</c:v>
                  </c:pt>
                  <c:pt idx="1">
                    <c:v>May</c:v>
                  </c:pt>
                  <c:pt idx="2">
                    <c:v>Jun</c:v>
                  </c:pt>
                  <c:pt idx="3">
                    <c:v>Jul</c:v>
                  </c:pt>
                  <c:pt idx="4">
                    <c:v>Aug</c:v>
                  </c:pt>
                  <c:pt idx="5">
                    <c:v>Sept</c:v>
                  </c:pt>
                  <c:pt idx="6">
                    <c:v>Oct</c:v>
                  </c:pt>
                  <c:pt idx="7">
                    <c:v>Nov</c:v>
                  </c:pt>
                  <c:pt idx="8">
                    <c:v>Dec</c:v>
                  </c:pt>
                  <c:pt idx="9">
                    <c:v>Jan</c:v>
                  </c:pt>
                  <c:pt idx="10">
                    <c:v>Feb</c:v>
                  </c:pt>
                  <c:pt idx="11">
                    <c:v>Mar</c:v>
                  </c:pt>
                  <c:pt idx="12">
                    <c:v>Apr</c:v>
                  </c:pt>
                  <c:pt idx="13">
                    <c:v>May</c:v>
                  </c:pt>
                  <c:pt idx="14">
                    <c:v>Jun</c:v>
                  </c:pt>
                  <c:pt idx="15">
                    <c:v>Jul</c:v>
                  </c:pt>
                  <c:pt idx="16">
                    <c:v>Aug</c:v>
                  </c:pt>
                  <c:pt idx="17">
                    <c:v>Sept</c:v>
                  </c:pt>
                  <c:pt idx="18">
                    <c:v>Oct</c:v>
                  </c:pt>
                  <c:pt idx="19">
                    <c:v>Nov</c:v>
                  </c:pt>
                  <c:pt idx="20">
                    <c:v>Dec</c:v>
                  </c:pt>
                  <c:pt idx="21">
                    <c:v>Jan</c:v>
                  </c:pt>
                  <c:pt idx="22">
                    <c:v>Feb</c:v>
                  </c:pt>
                  <c:pt idx="23">
                    <c:v>Mar</c:v>
                  </c:pt>
                  <c:pt idx="24">
                    <c:v>Apr</c:v>
                  </c:pt>
                  <c:pt idx="25">
                    <c:v>May</c:v>
                  </c:pt>
                  <c:pt idx="26">
                    <c:v>Jun</c:v>
                  </c:pt>
                  <c:pt idx="27">
                    <c:v>Jul</c:v>
                  </c:pt>
                  <c:pt idx="28">
                    <c:v>Aug</c:v>
                  </c:pt>
                  <c:pt idx="29">
                    <c:v>Sept</c:v>
                  </c:pt>
                  <c:pt idx="30">
                    <c:v>Oct</c:v>
                  </c:pt>
                  <c:pt idx="31">
                    <c:v>Nov</c:v>
                  </c:pt>
                  <c:pt idx="32">
                    <c:v>Dec</c:v>
                  </c:pt>
                  <c:pt idx="33">
                    <c:v>Jan</c:v>
                  </c:pt>
                  <c:pt idx="34">
                    <c:v>Feb</c:v>
                  </c:pt>
                  <c:pt idx="35">
                    <c:v>Mar</c:v>
                  </c:pt>
                  <c:pt idx="36">
                    <c:v>Apr</c:v>
                  </c:pt>
                  <c:pt idx="37">
                    <c:v>May</c:v>
                  </c:pt>
                  <c:pt idx="38">
                    <c:v>Jun</c:v>
                  </c:pt>
                  <c:pt idx="39">
                    <c:v>Jul</c:v>
                  </c:pt>
                  <c:pt idx="40">
                    <c:v>Aug</c:v>
                  </c:pt>
                  <c:pt idx="41">
                    <c:v>Sept</c:v>
                  </c:pt>
                  <c:pt idx="42">
                    <c:v>Oct</c:v>
                  </c:pt>
                  <c:pt idx="43">
                    <c:v>Nov</c:v>
                  </c:pt>
                  <c:pt idx="44">
                    <c:v>Dec</c:v>
                  </c:pt>
                  <c:pt idx="45">
                    <c:v>Jan</c:v>
                  </c:pt>
                  <c:pt idx="46">
                    <c:v>Feb</c:v>
                  </c:pt>
                  <c:pt idx="47">
                    <c:v>Mar</c:v>
                  </c:pt>
                  <c:pt idx="48">
                    <c:v>Apr</c:v>
                  </c:pt>
                  <c:pt idx="49">
                    <c:v>May</c:v>
                  </c:pt>
                  <c:pt idx="50">
                    <c:v>Jun</c:v>
                  </c:pt>
                  <c:pt idx="51">
                    <c:v>Jul</c:v>
                  </c:pt>
                  <c:pt idx="52">
                    <c:v>Aug</c:v>
                  </c:pt>
                  <c:pt idx="53">
                    <c:v>Sept</c:v>
                  </c:pt>
                  <c:pt idx="54">
                    <c:v>Oct</c:v>
                  </c:pt>
                  <c:pt idx="55">
                    <c:v>Nov</c:v>
                  </c:pt>
                  <c:pt idx="56">
                    <c:v>Dec</c:v>
                  </c:pt>
                  <c:pt idx="57">
                    <c:v>Jan</c:v>
                  </c:pt>
                  <c:pt idx="58">
                    <c:v>Feb</c:v>
                  </c:pt>
                  <c:pt idx="59">
                    <c:v>Mar</c:v>
                  </c:pt>
                  <c:pt idx="60">
                    <c:v>Apr</c:v>
                  </c:pt>
                  <c:pt idx="61">
                    <c:v>May</c:v>
                  </c:pt>
                  <c:pt idx="62">
                    <c:v>Jun</c:v>
                  </c:pt>
                  <c:pt idx="63">
                    <c:v>Jul</c:v>
                  </c:pt>
                  <c:pt idx="64">
                    <c:v>Aug</c:v>
                  </c:pt>
                  <c:pt idx="65">
                    <c:v>Sept</c:v>
                  </c:pt>
                  <c:pt idx="66">
                    <c:v>Oct</c:v>
                  </c:pt>
                  <c:pt idx="67">
                    <c:v>Nov</c:v>
                  </c:pt>
                  <c:pt idx="68">
                    <c:v>Dec</c:v>
                  </c:pt>
                  <c:pt idx="69">
                    <c:v>Jan</c:v>
                  </c:pt>
                  <c:pt idx="70">
                    <c:v>Feb</c:v>
                  </c:pt>
                  <c:pt idx="71">
                    <c:v>Mar</c:v>
                  </c:pt>
                  <c:pt idx="72">
                    <c:v>Apr</c:v>
                  </c:pt>
                  <c:pt idx="73">
                    <c:v>May</c:v>
                  </c:pt>
                  <c:pt idx="74">
                    <c:v>Jun</c:v>
                  </c:pt>
                  <c:pt idx="75">
                    <c:v>Jul</c:v>
                  </c:pt>
                  <c:pt idx="76">
                    <c:v>Aug</c:v>
                  </c:pt>
                  <c:pt idx="77">
                    <c:v>Sept</c:v>
                  </c:pt>
                  <c:pt idx="78">
                    <c:v>Oct</c:v>
                  </c:pt>
                  <c:pt idx="79">
                    <c:v>Nov</c:v>
                  </c:pt>
                  <c:pt idx="80">
                    <c:v>Dec</c:v>
                  </c:pt>
                  <c:pt idx="81">
                    <c:v>Jan</c:v>
                  </c:pt>
                  <c:pt idx="82">
                    <c:v>Feb</c:v>
                  </c:pt>
                  <c:pt idx="83">
                    <c:v>Mar</c:v>
                  </c:pt>
                  <c:pt idx="84">
                    <c:v>Apr</c:v>
                  </c:pt>
                  <c:pt idx="85">
                    <c:v>May</c:v>
                  </c:pt>
                  <c:pt idx="86">
                    <c:v>Jun</c:v>
                  </c:pt>
                  <c:pt idx="87">
                    <c:v>Jul</c:v>
                  </c:pt>
                  <c:pt idx="88">
                    <c:v>Aug</c:v>
                  </c:pt>
                  <c:pt idx="89">
                    <c:v>Sept</c:v>
                  </c:pt>
                  <c:pt idx="90">
                    <c:v>Oct</c:v>
                  </c:pt>
                  <c:pt idx="91">
                    <c:v>Nov</c:v>
                  </c:pt>
                  <c:pt idx="92">
                    <c:v>Dec</c:v>
                  </c:pt>
                  <c:pt idx="93">
                    <c:v>Jan</c:v>
                  </c:pt>
                  <c:pt idx="94">
                    <c:v>Feb</c:v>
                  </c:pt>
                  <c:pt idx="95">
                    <c:v>Mar</c:v>
                  </c:pt>
                  <c:pt idx="96">
                    <c:v>Apr</c:v>
                  </c:pt>
                  <c:pt idx="97">
                    <c:v>May</c:v>
                  </c:pt>
                  <c:pt idx="98">
                    <c:v>Jun</c:v>
                  </c:pt>
                  <c:pt idx="99">
                    <c:v>Jul</c:v>
                  </c:pt>
                  <c:pt idx="100">
                    <c:v>Aug</c:v>
                  </c:pt>
                  <c:pt idx="101">
                    <c:v>Sept</c:v>
                  </c:pt>
                  <c:pt idx="102">
                    <c:v>Oct</c:v>
                  </c:pt>
                  <c:pt idx="103">
                    <c:v>Nov</c:v>
                  </c:pt>
                  <c:pt idx="104">
                    <c:v>Dec</c:v>
                  </c:pt>
                  <c:pt idx="105">
                    <c:v>Jan</c:v>
                  </c:pt>
                  <c:pt idx="106">
                    <c:v>Feb</c:v>
                  </c:pt>
                  <c:pt idx="107">
                    <c:v>Mar</c:v>
                  </c:pt>
                  <c:pt idx="108">
                    <c:v>Apr</c:v>
                  </c:pt>
                  <c:pt idx="109">
                    <c:v>May</c:v>
                  </c:pt>
                  <c:pt idx="110">
                    <c:v>Jun</c:v>
                  </c:pt>
                  <c:pt idx="111">
                    <c:v>Jul</c:v>
                  </c:pt>
                  <c:pt idx="112">
                    <c:v>Aug</c:v>
                  </c:pt>
                  <c:pt idx="113">
                    <c:v>Sept</c:v>
                  </c:pt>
                  <c:pt idx="114">
                    <c:v>Oct</c:v>
                  </c:pt>
                  <c:pt idx="115">
                    <c:v>Nov</c:v>
                  </c:pt>
                  <c:pt idx="116">
                    <c:v>Dec</c:v>
                  </c:pt>
                  <c:pt idx="117">
                    <c:v>Jan</c:v>
                  </c:pt>
                  <c:pt idx="118">
                    <c:v>Feb</c:v>
                  </c:pt>
                  <c:pt idx="119">
                    <c:v>Mar</c:v>
                  </c:pt>
                  <c:pt idx="120">
                    <c:v>Apr</c:v>
                  </c:pt>
                  <c:pt idx="121">
                    <c:v>May</c:v>
                  </c:pt>
                  <c:pt idx="122">
                    <c:v>Jun</c:v>
                  </c:pt>
                  <c:pt idx="123">
                    <c:v>Jul</c:v>
                  </c:pt>
                  <c:pt idx="124">
                    <c:v>Aug</c:v>
                  </c:pt>
                  <c:pt idx="125">
                    <c:v>Sept</c:v>
                  </c:pt>
                  <c:pt idx="126">
                    <c:v>Oct</c:v>
                  </c:pt>
                  <c:pt idx="127">
                    <c:v>Nov</c:v>
                  </c:pt>
                  <c:pt idx="128">
                    <c:v>Dec</c:v>
                  </c:pt>
                  <c:pt idx="129">
                    <c:v>Jan</c:v>
                  </c:pt>
                  <c:pt idx="130">
                    <c:v>Feb</c:v>
                  </c:pt>
                  <c:pt idx="131">
                    <c:v>Mar</c:v>
                  </c:pt>
                  <c:pt idx="132">
                    <c:v>Apr</c:v>
                  </c:pt>
                  <c:pt idx="133">
                    <c:v>May</c:v>
                  </c:pt>
                  <c:pt idx="134">
                    <c:v>Jun</c:v>
                  </c:pt>
                  <c:pt idx="135">
                    <c:v>Jul</c:v>
                  </c:pt>
                  <c:pt idx="136">
                    <c:v>Aug</c:v>
                  </c:pt>
                  <c:pt idx="137">
                    <c:v>Sept</c:v>
                  </c:pt>
                  <c:pt idx="138">
                    <c:v>Oct</c:v>
                  </c:pt>
                  <c:pt idx="139">
                    <c:v>Nov</c:v>
                  </c:pt>
                  <c:pt idx="140">
                    <c:v>Dec</c:v>
                  </c:pt>
                  <c:pt idx="141">
                    <c:v>Jan</c:v>
                  </c:pt>
                  <c:pt idx="142">
                    <c:v>Feb</c:v>
                  </c:pt>
                  <c:pt idx="143">
                    <c:v>Mar</c:v>
                  </c:pt>
                  <c:pt idx="144">
                    <c:v>Apr</c:v>
                  </c:pt>
                  <c:pt idx="145">
                    <c:v>May</c:v>
                  </c:pt>
                  <c:pt idx="146">
                    <c:v>Jun</c:v>
                  </c:pt>
                  <c:pt idx="147">
                    <c:v>Jul</c:v>
                  </c:pt>
                  <c:pt idx="148">
                    <c:v>Aug</c:v>
                  </c:pt>
                  <c:pt idx="149">
                    <c:v>Sept</c:v>
                  </c:pt>
                  <c:pt idx="150">
                    <c:v>Oct</c:v>
                  </c:pt>
                  <c:pt idx="151">
                    <c:v>Nov</c:v>
                  </c:pt>
                  <c:pt idx="152">
                    <c:v>Dec</c:v>
                  </c:pt>
                  <c:pt idx="153">
                    <c:v>Jan</c:v>
                  </c:pt>
                  <c:pt idx="154">
                    <c:v>Feb</c:v>
                  </c:pt>
                  <c:pt idx="155">
                    <c:v>Mar</c:v>
                  </c:pt>
                  <c:pt idx="156">
                    <c:v>Apr</c:v>
                  </c:pt>
                  <c:pt idx="157">
                    <c:v>May</c:v>
                  </c:pt>
                  <c:pt idx="158">
                    <c:v>Jun</c:v>
                  </c:pt>
                  <c:pt idx="159">
                    <c:v>Jul</c:v>
                  </c:pt>
                  <c:pt idx="160">
                    <c:v>Aug</c:v>
                  </c:pt>
                  <c:pt idx="161">
                    <c:v>Sept</c:v>
                  </c:pt>
                  <c:pt idx="162">
                    <c:v>Oct</c:v>
                  </c:pt>
                  <c:pt idx="163">
                    <c:v>Nov</c:v>
                  </c:pt>
                  <c:pt idx="164">
                    <c:v>Dec</c:v>
                  </c:pt>
                  <c:pt idx="165">
                    <c:v>Jan</c:v>
                  </c:pt>
                  <c:pt idx="166">
                    <c:v>Feb</c:v>
                  </c:pt>
                  <c:pt idx="167">
                    <c:v>Mar</c:v>
                  </c:pt>
                  <c:pt idx="168">
                    <c:v>Apr</c:v>
                  </c:pt>
                  <c:pt idx="169">
                    <c:v>May</c:v>
                  </c:pt>
                  <c:pt idx="170">
                    <c:v>Jun</c:v>
                  </c:pt>
                  <c:pt idx="171">
                    <c:v>Jul</c:v>
                  </c:pt>
                  <c:pt idx="172">
                    <c:v>Aug</c:v>
                  </c:pt>
                  <c:pt idx="173">
                    <c:v>Sept</c:v>
                  </c:pt>
                  <c:pt idx="174">
                    <c:v>Oct</c:v>
                  </c:pt>
                  <c:pt idx="175">
                    <c:v>Nov</c:v>
                  </c:pt>
                  <c:pt idx="176">
                    <c:v>Dec</c:v>
                  </c:pt>
                  <c:pt idx="177">
                    <c:v>Jan</c:v>
                  </c:pt>
                  <c:pt idx="178">
                    <c:v>Feb</c:v>
                  </c:pt>
                  <c:pt idx="179">
                    <c:v>Mar</c:v>
                  </c:pt>
                  <c:pt idx="180">
                    <c:v>Apr</c:v>
                  </c:pt>
                  <c:pt idx="181">
                    <c:v>May</c:v>
                  </c:pt>
                  <c:pt idx="182">
                    <c:v>Jun</c:v>
                  </c:pt>
                  <c:pt idx="183">
                    <c:v>Jul</c:v>
                  </c:pt>
                  <c:pt idx="184">
                    <c:v>Aug</c:v>
                  </c:pt>
                  <c:pt idx="185">
                    <c:v>Sept</c:v>
                  </c:pt>
                  <c:pt idx="186">
                    <c:v>Oct</c:v>
                  </c:pt>
                  <c:pt idx="187">
                    <c:v>Nov</c:v>
                  </c:pt>
                  <c:pt idx="188">
                    <c:v>Dec</c:v>
                  </c:pt>
                  <c:pt idx="189">
                    <c:v>Jan</c:v>
                  </c:pt>
                  <c:pt idx="190">
                    <c:v>Feb</c:v>
                  </c:pt>
                  <c:pt idx="191">
                    <c:v>Mar</c:v>
                  </c:pt>
                  <c:pt idx="192">
                    <c:v>Apr</c:v>
                  </c:pt>
                  <c:pt idx="193">
                    <c:v>May</c:v>
                  </c:pt>
                  <c:pt idx="194">
                    <c:v>Jun</c:v>
                  </c:pt>
                  <c:pt idx="195">
                    <c:v>Jul</c:v>
                  </c:pt>
                  <c:pt idx="196">
                    <c:v>Aug</c:v>
                  </c:pt>
                  <c:pt idx="197">
                    <c:v>Sept</c:v>
                  </c:pt>
                  <c:pt idx="198">
                    <c:v>Oct</c:v>
                  </c:pt>
                  <c:pt idx="199">
                    <c:v>Nov</c:v>
                  </c:pt>
                  <c:pt idx="200">
                    <c:v>Dec</c:v>
                  </c:pt>
                  <c:pt idx="201">
                    <c:v>Jan</c:v>
                  </c:pt>
                  <c:pt idx="202">
                    <c:v>Feb</c:v>
                  </c:pt>
                  <c:pt idx="203">
                    <c:v>Mar</c:v>
                  </c:pt>
                  <c:pt idx="204">
                    <c:v>Apr</c:v>
                  </c:pt>
                  <c:pt idx="205">
                    <c:v>May</c:v>
                  </c:pt>
                  <c:pt idx="206">
                    <c:v>Jun</c:v>
                  </c:pt>
                  <c:pt idx="207">
                    <c:v>Jul</c:v>
                  </c:pt>
                  <c:pt idx="208">
                    <c:v>Aug</c:v>
                  </c:pt>
                  <c:pt idx="209">
                    <c:v>Sept</c:v>
                  </c:pt>
                  <c:pt idx="210">
                    <c:v>Oct</c:v>
                  </c:pt>
                  <c:pt idx="211">
                    <c:v>Nov</c:v>
                  </c:pt>
                  <c:pt idx="212">
                    <c:v>Dec</c:v>
                  </c:pt>
                  <c:pt idx="213">
                    <c:v>Jan</c:v>
                  </c:pt>
                  <c:pt idx="214">
                    <c:v>Feb</c:v>
                  </c:pt>
                  <c:pt idx="215">
                    <c:v>Mar</c:v>
                  </c:pt>
                  <c:pt idx="216">
                    <c:v>Apr</c:v>
                  </c:pt>
                  <c:pt idx="217">
                    <c:v>May</c:v>
                  </c:pt>
                  <c:pt idx="218">
                    <c:v>Jun</c:v>
                  </c:pt>
                  <c:pt idx="219">
                    <c:v>Jul</c:v>
                  </c:pt>
                  <c:pt idx="220">
                    <c:v>Aug</c:v>
                  </c:pt>
                  <c:pt idx="221">
                    <c:v>Sept</c:v>
                  </c:pt>
                  <c:pt idx="222">
                    <c:v>Oct</c:v>
                  </c:pt>
                  <c:pt idx="223">
                    <c:v>Nov</c:v>
                  </c:pt>
                  <c:pt idx="224">
                    <c:v>Dec</c:v>
                  </c:pt>
                  <c:pt idx="225">
                    <c:v>Jan</c:v>
                  </c:pt>
                  <c:pt idx="226">
                    <c:v>Feb</c:v>
                  </c:pt>
                  <c:pt idx="227">
                    <c:v>Mar</c:v>
                  </c:pt>
                  <c:pt idx="228">
                    <c:v>Apr</c:v>
                  </c:pt>
                  <c:pt idx="229">
                    <c:v>May</c:v>
                  </c:pt>
                  <c:pt idx="230">
                    <c:v>Jun</c:v>
                  </c:pt>
                  <c:pt idx="231">
                    <c:v>Jul</c:v>
                  </c:pt>
                  <c:pt idx="232">
                    <c:v>Aug</c:v>
                  </c:pt>
                  <c:pt idx="233">
                    <c:v>Sept</c:v>
                  </c:pt>
                  <c:pt idx="234">
                    <c:v>Oct</c:v>
                  </c:pt>
                  <c:pt idx="235">
                    <c:v>Nov</c:v>
                  </c:pt>
                  <c:pt idx="236">
                    <c:v>Dec</c:v>
                  </c:pt>
                  <c:pt idx="237">
                    <c:v>Jan</c:v>
                  </c:pt>
                  <c:pt idx="238">
                    <c:v>Feb</c:v>
                  </c:pt>
                  <c:pt idx="239">
                    <c:v>Mar</c:v>
                  </c:pt>
                  <c:pt idx="240">
                    <c:v>Apr</c:v>
                  </c:pt>
                  <c:pt idx="241">
                    <c:v>May</c:v>
                  </c:pt>
                  <c:pt idx="242">
                    <c:v>Jun</c:v>
                  </c:pt>
                  <c:pt idx="243">
                    <c:v>Jul</c:v>
                  </c:pt>
                  <c:pt idx="244">
                    <c:v>Aug</c:v>
                  </c:pt>
                  <c:pt idx="245">
                    <c:v>Sept</c:v>
                  </c:pt>
                  <c:pt idx="246">
                    <c:v>Oct</c:v>
                  </c:pt>
                  <c:pt idx="247">
                    <c:v>Nov</c:v>
                  </c:pt>
                  <c:pt idx="248">
                    <c:v>Dec</c:v>
                  </c:pt>
                  <c:pt idx="249">
                    <c:v>Jan</c:v>
                  </c:pt>
                  <c:pt idx="250">
                    <c:v>Feb</c:v>
                  </c:pt>
                  <c:pt idx="251">
                    <c:v>Mar</c:v>
                  </c:pt>
                  <c:pt idx="252">
                    <c:v>Apr</c:v>
                  </c:pt>
                  <c:pt idx="253">
                    <c:v>May</c:v>
                  </c:pt>
                  <c:pt idx="254">
                    <c:v>Jun</c:v>
                  </c:pt>
                  <c:pt idx="255">
                    <c:v>Jul</c:v>
                  </c:pt>
                  <c:pt idx="256">
                    <c:v>Aug</c:v>
                  </c:pt>
                  <c:pt idx="257">
                    <c:v>Sept</c:v>
                  </c:pt>
                  <c:pt idx="258">
                    <c:v>Oct</c:v>
                  </c:pt>
                  <c:pt idx="259">
                    <c:v>Nov</c:v>
                  </c:pt>
                  <c:pt idx="260">
                    <c:v>Dec</c:v>
                  </c:pt>
                  <c:pt idx="261">
                    <c:v>Jan</c:v>
                  </c:pt>
                  <c:pt idx="262">
                    <c:v>Feb</c:v>
                  </c:pt>
                  <c:pt idx="263">
                    <c:v>Mar</c:v>
                  </c:pt>
                  <c:pt idx="264">
                    <c:v>Apr</c:v>
                  </c:pt>
                  <c:pt idx="265">
                    <c:v>May</c:v>
                  </c:pt>
                  <c:pt idx="266">
                    <c:v>Jun</c:v>
                  </c:pt>
                  <c:pt idx="267">
                    <c:v>Jul</c:v>
                  </c:pt>
                  <c:pt idx="268">
                    <c:v>Aug</c:v>
                  </c:pt>
                  <c:pt idx="269">
                    <c:v>Sept</c:v>
                  </c:pt>
                  <c:pt idx="270">
                    <c:v>Oct</c:v>
                  </c:pt>
                  <c:pt idx="271">
                    <c:v>Nov</c:v>
                  </c:pt>
                  <c:pt idx="272">
                    <c:v>Dec</c:v>
                  </c:pt>
                  <c:pt idx="273">
                    <c:v>Jan</c:v>
                  </c:pt>
                  <c:pt idx="274">
                    <c:v>Feb</c:v>
                  </c:pt>
                  <c:pt idx="275">
                    <c:v>Mar</c:v>
                  </c:pt>
                  <c:pt idx="276">
                    <c:v>Apr</c:v>
                  </c:pt>
                  <c:pt idx="277">
                    <c:v>May</c:v>
                  </c:pt>
                  <c:pt idx="278">
                    <c:v>Jun</c:v>
                  </c:pt>
                  <c:pt idx="279">
                    <c:v>Jul</c:v>
                  </c:pt>
                  <c:pt idx="280">
                    <c:v>Aug</c:v>
                  </c:pt>
                  <c:pt idx="281">
                    <c:v>Sept</c:v>
                  </c:pt>
                  <c:pt idx="282">
                    <c:v>Oct</c:v>
                  </c:pt>
                </c:lvl>
                <c:lvl>
                  <c:pt idx="9">
                    <c:v>2002</c:v>
                  </c:pt>
                  <c:pt idx="21">
                    <c:v>2003</c:v>
                  </c:pt>
                  <c:pt idx="33">
                    <c:v>2004</c:v>
                  </c:pt>
                  <c:pt idx="45">
                    <c:v>2005</c:v>
                  </c:pt>
                  <c:pt idx="57">
                    <c:v>2006</c:v>
                  </c:pt>
                  <c:pt idx="69">
                    <c:v>2007</c:v>
                  </c:pt>
                  <c:pt idx="81">
                    <c:v>2008</c:v>
                  </c:pt>
                  <c:pt idx="93">
                    <c:v>2009</c:v>
                  </c:pt>
                  <c:pt idx="105">
                    <c:v>2010</c:v>
                  </c:pt>
                  <c:pt idx="117">
                    <c:v>2011</c:v>
                  </c:pt>
                  <c:pt idx="129">
                    <c:v>2012</c:v>
                  </c:pt>
                  <c:pt idx="141">
                    <c:v>2013</c:v>
                  </c:pt>
                  <c:pt idx="153">
                    <c:v>2014</c:v>
                  </c:pt>
                  <c:pt idx="165">
                    <c:v>2015</c:v>
                  </c:pt>
                  <c:pt idx="177">
                    <c:v>2016</c:v>
                  </c:pt>
                  <c:pt idx="189">
                    <c:v>2017</c:v>
                  </c:pt>
                  <c:pt idx="201">
                    <c:v>2018</c:v>
                  </c:pt>
                  <c:pt idx="213">
                    <c:v>2019</c:v>
                  </c:pt>
                  <c:pt idx="225">
                    <c:v>2020</c:v>
                  </c:pt>
                  <c:pt idx="237">
                    <c:v>2021</c:v>
                  </c:pt>
                  <c:pt idx="249">
                    <c:v>2022</c:v>
                  </c:pt>
                  <c:pt idx="261">
                    <c:v>2023</c:v>
                  </c:pt>
                  <c:pt idx="273">
                    <c:v>2024</c:v>
                  </c:pt>
                </c:lvl>
              </c:multiLvlStrCache>
            </c:multiLvlStrRef>
          </c:cat>
          <c:val>
            <c:numRef>
              <c:f>'Nº 4'!$D$25:$D$307</c:f>
              <c:numCache>
                <c:formatCode>0.0</c:formatCode>
                <c:ptCount val="283"/>
                <c:pt idx="0">
                  <c:v>0.24641828528523391</c:v>
                </c:pt>
                <c:pt idx="1">
                  <c:v>0.34085484771061214</c:v>
                </c:pt>
                <c:pt idx="2">
                  <c:v>0.30382575215114782</c:v>
                </c:pt>
                <c:pt idx="3">
                  <c:v>0.49461236519895291</c:v>
                </c:pt>
                <c:pt idx="4">
                  <c:v>0.55601727428596037</c:v>
                </c:pt>
                <c:pt idx="5">
                  <c:v>0.64848519786530812</c:v>
                </c:pt>
                <c:pt idx="6">
                  <c:v>0.77256251742180604</c:v>
                </c:pt>
                <c:pt idx="7">
                  <c:v>0.96434741697385151</c:v>
                </c:pt>
                <c:pt idx="8">
                  <c:v>0.99378497592172277</c:v>
                </c:pt>
                <c:pt idx="9">
                  <c:v>1.123146250362554</c:v>
                </c:pt>
                <c:pt idx="10">
                  <c:v>1.1677662059090501</c:v>
                </c:pt>
                <c:pt idx="11">
                  <c:v>1.2154534250587838</c:v>
                </c:pt>
                <c:pt idx="12">
                  <c:v>1.2054102696324511</c:v>
                </c:pt>
                <c:pt idx="13">
                  <c:v>1.1196408281901316</c:v>
                </c:pt>
                <c:pt idx="14">
                  <c:v>1.0006245827666911</c:v>
                </c:pt>
                <c:pt idx="15">
                  <c:v>0.63229112923003816</c:v>
                </c:pt>
                <c:pt idx="16">
                  <c:v>0.7798479796215525</c:v>
                </c:pt>
                <c:pt idx="17">
                  <c:v>0.71593050559975735</c:v>
                </c:pt>
                <c:pt idx="18">
                  <c:v>0.62736754004471385</c:v>
                </c:pt>
                <c:pt idx="19">
                  <c:v>0.5854550174829094</c:v>
                </c:pt>
                <c:pt idx="20">
                  <c:v>0.47531375656544572</c:v>
                </c:pt>
                <c:pt idx="21">
                  <c:v>0.46738763341312062</c:v>
                </c:pt>
                <c:pt idx="22">
                  <c:v>0.75557928495711479</c:v>
                </c:pt>
                <c:pt idx="23">
                  <c:v>0.57798694746423429</c:v>
                </c:pt>
                <c:pt idx="24">
                  <c:v>0.51996102309021452</c:v>
                </c:pt>
                <c:pt idx="25">
                  <c:v>0.52515974173132474</c:v>
                </c:pt>
                <c:pt idx="26">
                  <c:v>0.35243275746469482</c:v>
                </c:pt>
                <c:pt idx="27">
                  <c:v>0.5692133207409289</c:v>
                </c:pt>
                <c:pt idx="28">
                  <c:v>0.71802801238370328</c:v>
                </c:pt>
                <c:pt idx="29">
                  <c:v>0.60242446822805906</c:v>
                </c:pt>
                <c:pt idx="30">
                  <c:v>0.43495652946907537</c:v>
                </c:pt>
                <c:pt idx="31">
                  <c:v>0.52693401749287361</c:v>
                </c:pt>
                <c:pt idx="32">
                  <c:v>0.49558640428801359</c:v>
                </c:pt>
                <c:pt idx="33">
                  <c:v>5.6343089809263169E-2</c:v>
                </c:pt>
                <c:pt idx="34">
                  <c:v>9.0496615956987991E-2</c:v>
                </c:pt>
                <c:pt idx="35">
                  <c:v>0.21194440370156009</c:v>
                </c:pt>
                <c:pt idx="36">
                  <c:v>0.19678158227358122</c:v>
                </c:pt>
                <c:pt idx="37">
                  <c:v>4.566263067501497E-2</c:v>
                </c:pt>
                <c:pt idx="38">
                  <c:v>4.5722554106914171E-2</c:v>
                </c:pt>
                <c:pt idx="39">
                  <c:v>3.7469642124862368E-2</c:v>
                </c:pt>
                <c:pt idx="40">
                  <c:v>-3.1108239462367404E-2</c:v>
                </c:pt>
                <c:pt idx="41">
                  <c:v>-9.5201612093367416E-2</c:v>
                </c:pt>
                <c:pt idx="42">
                  <c:v>-6.8579185559720202E-2</c:v>
                </c:pt>
                <c:pt idx="43">
                  <c:v>-5.8815164041486234E-2</c:v>
                </c:pt>
                <c:pt idx="44">
                  <c:v>0.11548347411427162</c:v>
                </c:pt>
                <c:pt idx="45">
                  <c:v>-8.0895817718362295E-2</c:v>
                </c:pt>
                <c:pt idx="46">
                  <c:v>-0.17410437253046895</c:v>
                </c:pt>
                <c:pt idx="47">
                  <c:v>-0.19192760523760066</c:v>
                </c:pt>
                <c:pt idx="48">
                  <c:v>-0.29637796295101104</c:v>
                </c:pt>
                <c:pt idx="49">
                  <c:v>-8.7916411465807531E-2</c:v>
                </c:pt>
                <c:pt idx="50">
                  <c:v>-4.6909589706536359E-3</c:v>
                </c:pt>
                <c:pt idx="51">
                  <c:v>-9.7475730300748076E-2</c:v>
                </c:pt>
                <c:pt idx="52">
                  <c:v>-0.28548620209870856</c:v>
                </c:pt>
                <c:pt idx="53">
                  <c:v>-0.24172856795696873</c:v>
                </c:pt>
                <c:pt idx="54">
                  <c:v>-0.24104322820014357</c:v>
                </c:pt>
                <c:pt idx="55">
                  <c:v>-0.15602497921103975</c:v>
                </c:pt>
                <c:pt idx="56">
                  <c:v>-0.28423415016293108</c:v>
                </c:pt>
                <c:pt idx="57">
                  <c:v>-0.12330567147076366</c:v>
                </c:pt>
                <c:pt idx="58">
                  <c:v>-0.10997802912199095</c:v>
                </c:pt>
                <c:pt idx="59">
                  <c:v>-0.13166556803870044</c:v>
                </c:pt>
                <c:pt idx="60">
                  <c:v>0.10435051440863852</c:v>
                </c:pt>
                <c:pt idx="61">
                  <c:v>-3.4234037519091487E-2</c:v>
                </c:pt>
                <c:pt idx="62">
                  <c:v>-8.7949316449012827E-2</c:v>
                </c:pt>
                <c:pt idx="63">
                  <c:v>0.21113788768488551</c:v>
                </c:pt>
                <c:pt idx="64">
                  <c:v>0.21776731127001803</c:v>
                </c:pt>
                <c:pt idx="65">
                  <c:v>0.28062630205903805</c:v>
                </c:pt>
                <c:pt idx="66">
                  <c:v>0.41914677878408613</c:v>
                </c:pt>
                <c:pt idx="67">
                  <c:v>0.36483843300968477</c:v>
                </c:pt>
                <c:pt idx="68">
                  <c:v>0.32505563977624696</c:v>
                </c:pt>
                <c:pt idx="69">
                  <c:v>0.26132695526215244</c:v>
                </c:pt>
                <c:pt idx="70">
                  <c:v>0.36054039493466172</c:v>
                </c:pt>
                <c:pt idx="71">
                  <c:v>0.4802085087918142</c:v>
                </c:pt>
                <c:pt idx="72">
                  <c:v>0.23420066360038128</c:v>
                </c:pt>
                <c:pt idx="73">
                  <c:v>0.11724473722213569</c:v>
                </c:pt>
                <c:pt idx="74">
                  <c:v>0.1347452847051489</c:v>
                </c:pt>
                <c:pt idx="75">
                  <c:v>0.12611209296682224</c:v>
                </c:pt>
                <c:pt idx="76">
                  <c:v>0.12808185152259011</c:v>
                </c:pt>
                <c:pt idx="77">
                  <c:v>0.18582851395869504</c:v>
                </c:pt>
                <c:pt idx="78">
                  <c:v>-2.1855457854617732E-2</c:v>
                </c:pt>
                <c:pt idx="79">
                  <c:v>-4.9278025360510291E-2</c:v>
                </c:pt>
                <c:pt idx="80">
                  <c:v>-0.23801697998017257</c:v>
                </c:pt>
                <c:pt idx="81">
                  <c:v>-0.34703654114247007</c:v>
                </c:pt>
                <c:pt idx="82">
                  <c:v>-0.27520939914050846</c:v>
                </c:pt>
                <c:pt idx="83">
                  <c:v>-4.9504000905515433E-2</c:v>
                </c:pt>
                <c:pt idx="84">
                  <c:v>-0.13464836046368589</c:v>
                </c:pt>
                <c:pt idx="85">
                  <c:v>4.5569834645830198E-2</c:v>
                </c:pt>
                <c:pt idx="86">
                  <c:v>2.9955289137723273E-2</c:v>
                </c:pt>
                <c:pt idx="87">
                  <c:v>-0.38526138883690608</c:v>
                </c:pt>
                <c:pt idx="88">
                  <c:v>-0.38975595208813374</c:v>
                </c:pt>
                <c:pt idx="89">
                  <c:v>-0.38520187150658458</c:v>
                </c:pt>
                <c:pt idx="90">
                  <c:v>-0.38531296143806504</c:v>
                </c:pt>
                <c:pt idx="91">
                  <c:v>-0.24598565655830917</c:v>
                </c:pt>
                <c:pt idx="92">
                  <c:v>-0.27485801113410724</c:v>
                </c:pt>
                <c:pt idx="93">
                  <c:v>-0.27405536323795232</c:v>
                </c:pt>
                <c:pt idx="94">
                  <c:v>-0.93493741625893878</c:v>
                </c:pt>
                <c:pt idx="95">
                  <c:v>-1.1389468526452071</c:v>
                </c:pt>
                <c:pt idx="96">
                  <c:v>-1.1328167855509506</c:v>
                </c:pt>
                <c:pt idx="97">
                  <c:v>-1.1983008786908722</c:v>
                </c:pt>
                <c:pt idx="98">
                  <c:v>-1.2851773802213868</c:v>
                </c:pt>
                <c:pt idx="99">
                  <c:v>-1.2286549551243564</c:v>
                </c:pt>
                <c:pt idx="100">
                  <c:v>-1.2777011139708354</c:v>
                </c:pt>
                <c:pt idx="101">
                  <c:v>-1.4440666853745496</c:v>
                </c:pt>
                <c:pt idx="102">
                  <c:v>-1.5097929937332308</c:v>
                </c:pt>
                <c:pt idx="103">
                  <c:v>-1.5680325530509898</c:v>
                </c:pt>
                <c:pt idx="104">
                  <c:v>-1.6692617765811963</c:v>
                </c:pt>
                <c:pt idx="105">
                  <c:v>-1.5876061050080328</c:v>
                </c:pt>
                <c:pt idx="106">
                  <c:v>-1.5251816882244233</c:v>
                </c:pt>
                <c:pt idx="107">
                  <c:v>-1.6090973156362827</c:v>
                </c:pt>
                <c:pt idx="108">
                  <c:v>-1.4988090129880822</c:v>
                </c:pt>
                <c:pt idx="109">
                  <c:v>-1.6013053429528521</c:v>
                </c:pt>
                <c:pt idx="110">
                  <c:v>-1.4544052187818599</c:v>
                </c:pt>
                <c:pt idx="111">
                  <c:v>-1.1254384684274787</c:v>
                </c:pt>
                <c:pt idx="112">
                  <c:v>-1.0675247676613044</c:v>
                </c:pt>
                <c:pt idx="113">
                  <c:v>-1.1191763342419265</c:v>
                </c:pt>
                <c:pt idx="114">
                  <c:v>-0.82886659706964971</c:v>
                </c:pt>
                <c:pt idx="115">
                  <c:v>-0.81505056784477325</c:v>
                </c:pt>
                <c:pt idx="116">
                  <c:v>-0.81371423988812874</c:v>
                </c:pt>
                <c:pt idx="117">
                  <c:v>-0.75019171141447338</c:v>
                </c:pt>
                <c:pt idx="118">
                  <c:v>-0.66779461778214166</c:v>
                </c:pt>
                <c:pt idx="119">
                  <c:v>-0.62788971386671455</c:v>
                </c:pt>
                <c:pt idx="120">
                  <c:v>-0.28247601664975308</c:v>
                </c:pt>
                <c:pt idx="121">
                  <c:v>-0.25953239150400376</c:v>
                </c:pt>
                <c:pt idx="122">
                  <c:v>-0.39343629538720593</c:v>
                </c:pt>
                <c:pt idx="123">
                  <c:v>-0.24609702198542571</c:v>
                </c:pt>
                <c:pt idx="124">
                  <c:v>-0.45338084860536454</c:v>
                </c:pt>
                <c:pt idx="125">
                  <c:v>-0.25575395508734844</c:v>
                </c:pt>
                <c:pt idx="126">
                  <c:v>-0.37678161133634203</c:v>
                </c:pt>
                <c:pt idx="127">
                  <c:v>-0.37477422648573944</c:v>
                </c:pt>
                <c:pt idx="128">
                  <c:v>-0.21525223231321111</c:v>
                </c:pt>
                <c:pt idx="129">
                  <c:v>-0.76746469212818536</c:v>
                </c:pt>
                <c:pt idx="130">
                  <c:v>-0.33101691518199727</c:v>
                </c:pt>
                <c:pt idx="131">
                  <c:v>0.19987913241895217</c:v>
                </c:pt>
                <c:pt idx="132">
                  <c:v>-0.22183817321239285</c:v>
                </c:pt>
                <c:pt idx="133">
                  <c:v>-0.2458796883429395</c:v>
                </c:pt>
                <c:pt idx="134">
                  <c:v>-0.10345150906598954</c:v>
                </c:pt>
                <c:pt idx="135">
                  <c:v>-1.8473762768801638E-2</c:v>
                </c:pt>
                <c:pt idx="136">
                  <c:v>0.32888454121817023</c:v>
                </c:pt>
                <c:pt idx="137">
                  <c:v>-9.8086671618029087E-2</c:v>
                </c:pt>
                <c:pt idx="138">
                  <c:v>-0.31372032233098546</c:v>
                </c:pt>
                <c:pt idx="139">
                  <c:v>-0.47512585174137456</c:v>
                </c:pt>
                <c:pt idx="140">
                  <c:v>-0.30305427373670035</c:v>
                </c:pt>
                <c:pt idx="141">
                  <c:v>-0.2162391019488954</c:v>
                </c:pt>
                <c:pt idx="142">
                  <c:v>-0.48505677999365338</c:v>
                </c:pt>
                <c:pt idx="143">
                  <c:v>-0.74939849900437405</c:v>
                </c:pt>
                <c:pt idx="144">
                  <c:v>-0.70751945199099864</c:v>
                </c:pt>
                <c:pt idx="145">
                  <c:v>-0.58662811288949324</c:v>
                </c:pt>
                <c:pt idx="146">
                  <c:v>-0.60227284010283855</c:v>
                </c:pt>
                <c:pt idx="147">
                  <c:v>-0.79410039161618551</c:v>
                </c:pt>
                <c:pt idx="148">
                  <c:v>-1.0956846052292644</c:v>
                </c:pt>
                <c:pt idx="149">
                  <c:v>-0.94842755400450174</c:v>
                </c:pt>
                <c:pt idx="150">
                  <c:v>-0.82282722417582044</c:v>
                </c:pt>
                <c:pt idx="151">
                  <c:v>-0.77096262390075498</c:v>
                </c:pt>
                <c:pt idx="152">
                  <c:v>-0.80864382568591964</c:v>
                </c:pt>
                <c:pt idx="153">
                  <c:v>-0.64845171158710024</c:v>
                </c:pt>
                <c:pt idx="154">
                  <c:v>-0.68558415398992123</c:v>
                </c:pt>
                <c:pt idx="155">
                  <c:v>-0.71328977528041837</c:v>
                </c:pt>
                <c:pt idx="156">
                  <c:v>-0.53191003916537438</c:v>
                </c:pt>
                <c:pt idx="157">
                  <c:v>-0.76789711813985417</c:v>
                </c:pt>
                <c:pt idx="158">
                  <c:v>-0.63936699481146553</c:v>
                </c:pt>
                <c:pt idx="159">
                  <c:v>-0.70648580144939754</c:v>
                </c:pt>
                <c:pt idx="160">
                  <c:v>-0.54708590129903323</c:v>
                </c:pt>
                <c:pt idx="161">
                  <c:v>-0.57406238594228198</c:v>
                </c:pt>
                <c:pt idx="162">
                  <c:v>-0.72967371691519078</c:v>
                </c:pt>
                <c:pt idx="163">
                  <c:v>-0.5751466960581838</c:v>
                </c:pt>
                <c:pt idx="164">
                  <c:v>-0.51047393722186174</c:v>
                </c:pt>
                <c:pt idx="165">
                  <c:v>-0.64294081554768301</c:v>
                </c:pt>
                <c:pt idx="166">
                  <c:v>-0.6510733814630234</c:v>
                </c:pt>
                <c:pt idx="167">
                  <c:v>-0.60747530244728032</c:v>
                </c:pt>
                <c:pt idx="168">
                  <c:v>-0.85581925174070184</c:v>
                </c:pt>
                <c:pt idx="169">
                  <c:v>-0.48818488572703511</c:v>
                </c:pt>
                <c:pt idx="170">
                  <c:v>-0.33846717064724841</c:v>
                </c:pt>
                <c:pt idx="171">
                  <c:v>-0.42526343672437616</c:v>
                </c:pt>
                <c:pt idx="172">
                  <c:v>-0.38566156612330582</c:v>
                </c:pt>
                <c:pt idx="173">
                  <c:v>-0.46847857894997991</c:v>
                </c:pt>
                <c:pt idx="174">
                  <c:v>-0.36014048476309846</c:v>
                </c:pt>
                <c:pt idx="175">
                  <c:v>-0.5374212183540672</c:v>
                </c:pt>
                <c:pt idx="176">
                  <c:v>-0.46415260956172466</c:v>
                </c:pt>
                <c:pt idx="177">
                  <c:v>-0.56878393431012531</c:v>
                </c:pt>
                <c:pt idx="178">
                  <c:v>-0.57066052761273089</c:v>
                </c:pt>
                <c:pt idx="179">
                  <c:v>-0.86800612417626788</c:v>
                </c:pt>
                <c:pt idx="180">
                  <c:v>-0.69753980484147982</c:v>
                </c:pt>
                <c:pt idx="181">
                  <c:v>-0.65969771617026263</c:v>
                </c:pt>
                <c:pt idx="182">
                  <c:v>-0.76247969820440764</c:v>
                </c:pt>
                <c:pt idx="183">
                  <c:v>-0.44793207894159215</c:v>
                </c:pt>
                <c:pt idx="184">
                  <c:v>-0.78126207337219233</c:v>
                </c:pt>
                <c:pt idx="185">
                  <c:v>-0.88506703340548076</c:v>
                </c:pt>
                <c:pt idx="186">
                  <c:v>-1.0488972318169325</c:v>
                </c:pt>
                <c:pt idx="187">
                  <c:v>-0.84249513555871136</c:v>
                </c:pt>
                <c:pt idx="188">
                  <c:v>-0.91846127459463389</c:v>
                </c:pt>
                <c:pt idx="189">
                  <c:v>-0.90586227634816519</c:v>
                </c:pt>
                <c:pt idx="190">
                  <c:v>-0.95697266767789735</c:v>
                </c:pt>
                <c:pt idx="191">
                  <c:v>-0.6986202579511398</c:v>
                </c:pt>
                <c:pt idx="192">
                  <c:v>-0.30031149175614025</c:v>
                </c:pt>
                <c:pt idx="193">
                  <c:v>-0.8981329819223367</c:v>
                </c:pt>
                <c:pt idx="194">
                  <c:v>-1.0525201643497306</c:v>
                </c:pt>
                <c:pt idx="195">
                  <c:v>-1.0538312296253105</c:v>
                </c:pt>
                <c:pt idx="196">
                  <c:v>-0.82602402467278946</c:v>
                </c:pt>
                <c:pt idx="197">
                  <c:v>-0.9792334965080105</c:v>
                </c:pt>
                <c:pt idx="198">
                  <c:v>-0.75398462763502661</c:v>
                </c:pt>
                <c:pt idx="199">
                  <c:v>-0.83088856076475848</c:v>
                </c:pt>
                <c:pt idx="200">
                  <c:v>-0.79646686360866359</c:v>
                </c:pt>
                <c:pt idx="201">
                  <c:v>-0.82269650909529046</c:v>
                </c:pt>
                <c:pt idx="202">
                  <c:v>-0.51397434024122535</c:v>
                </c:pt>
                <c:pt idx="203">
                  <c:v>-0.67274559871815032</c:v>
                </c:pt>
                <c:pt idx="204">
                  <c:v>-1.2736559104533984</c:v>
                </c:pt>
                <c:pt idx="205">
                  <c:v>-0.74308223834796161</c:v>
                </c:pt>
                <c:pt idx="206">
                  <c:v>-0.99773924139906578</c:v>
                </c:pt>
                <c:pt idx="207">
                  <c:v>-0.77633564962399282</c:v>
                </c:pt>
                <c:pt idx="208">
                  <c:v>-0.93257154768870354</c:v>
                </c:pt>
                <c:pt idx="209">
                  <c:v>-0.65370544478255654</c:v>
                </c:pt>
                <c:pt idx="210">
                  <c:v>-0.70498614089424239</c:v>
                </c:pt>
                <c:pt idx="211">
                  <c:v>-0.7914572895519707</c:v>
                </c:pt>
                <c:pt idx="212">
                  <c:v>-0.61471790182165353</c:v>
                </c:pt>
                <c:pt idx="213">
                  <c:v>-0.61409961823231107</c:v>
                </c:pt>
                <c:pt idx="214">
                  <c:v>-0.77951165601127403</c:v>
                </c:pt>
                <c:pt idx="215">
                  <c:v>-0.58708812501864349</c:v>
                </c:pt>
                <c:pt idx="216">
                  <c:v>-0.17354125098715989</c:v>
                </c:pt>
                <c:pt idx="217">
                  <c:v>-0.77686045102712842</c:v>
                </c:pt>
                <c:pt idx="218">
                  <c:v>-0.42513034025733631</c:v>
                </c:pt>
                <c:pt idx="219">
                  <c:v>-0.67108557000842728</c:v>
                </c:pt>
                <c:pt idx="220">
                  <c:v>-0.50054916670601068</c:v>
                </c:pt>
                <c:pt idx="221">
                  <c:v>-0.51419045802865337</c:v>
                </c:pt>
                <c:pt idx="222">
                  <c:v>-0.51246856242742411</c:v>
                </c:pt>
                <c:pt idx="223">
                  <c:v>-0.31682135655024357</c:v>
                </c:pt>
                <c:pt idx="224">
                  <c:v>-0.24342498055558881</c:v>
                </c:pt>
                <c:pt idx="225">
                  <c:v>-0.3580324907546828</c:v>
                </c:pt>
                <c:pt idx="226">
                  <c:v>-0.35815759991441354</c:v>
                </c:pt>
                <c:pt idx="227">
                  <c:v>-0.24045327166102082</c:v>
                </c:pt>
                <c:pt idx="228">
                  <c:v>-0.41999016800000311</c:v>
                </c:pt>
                <c:pt idx="229">
                  <c:v>-0.47305652322765968</c:v>
                </c:pt>
                <c:pt idx="230">
                  <c:v>-0.41481759487301806</c:v>
                </c:pt>
                <c:pt idx="231">
                  <c:v>-0.80686299747410428</c:v>
                </c:pt>
                <c:pt idx="232">
                  <c:v>-1.1824535047744291</c:v>
                </c:pt>
                <c:pt idx="233">
                  <c:v>-1.0773433185365591</c:v>
                </c:pt>
                <c:pt idx="234">
                  <c:v>-1.0889709324479779</c:v>
                </c:pt>
                <c:pt idx="235">
                  <c:v>-0.85263593553288364</c:v>
                </c:pt>
                <c:pt idx="236">
                  <c:v>-0.99224320829368706</c:v>
                </c:pt>
                <c:pt idx="237">
                  <c:v>-8.0184153460962526E-2</c:v>
                </c:pt>
                <c:pt idx="238">
                  <c:v>-0.65724489582193524</c:v>
                </c:pt>
                <c:pt idx="239">
                  <c:v>-0.92372205874152002</c:v>
                </c:pt>
                <c:pt idx="240">
                  <c:v>-0.6822162887222194</c:v>
                </c:pt>
                <c:pt idx="241">
                  <c:v>-0.1555510739520769</c:v>
                </c:pt>
                <c:pt idx="242">
                  <c:v>-0.29254161286466429</c:v>
                </c:pt>
                <c:pt idx="243">
                  <c:v>0.1967642559975884</c:v>
                </c:pt>
                <c:pt idx="244">
                  <c:v>0.52375121260595803</c:v>
                </c:pt>
                <c:pt idx="245">
                  <c:v>0.77984042283751531</c:v>
                </c:pt>
                <c:pt idx="246">
                  <c:v>1.3178181234308672</c:v>
                </c:pt>
                <c:pt idx="247">
                  <c:v>1.2866823842075314</c:v>
                </c:pt>
                <c:pt idx="248">
                  <c:v>1.5123200990625678</c:v>
                </c:pt>
                <c:pt idx="249">
                  <c:v>0.38134004047644599</c:v>
                </c:pt>
                <c:pt idx="250">
                  <c:v>0.8746300185742566</c:v>
                </c:pt>
                <c:pt idx="251">
                  <c:v>0.63458418028891028</c:v>
                </c:pt>
                <c:pt idx="252">
                  <c:v>1.2315708599973201</c:v>
                </c:pt>
                <c:pt idx="253">
                  <c:v>0.97402993287967465</c:v>
                </c:pt>
                <c:pt idx="254">
                  <c:v>0.99750956668847479</c:v>
                </c:pt>
                <c:pt idx="255">
                  <c:v>1.1549841804019039</c:v>
                </c:pt>
                <c:pt idx="256">
                  <c:v>1.3073438411808427</c:v>
                </c:pt>
                <c:pt idx="257">
                  <c:v>1.1654825920352625</c:v>
                </c:pt>
                <c:pt idx="258">
                  <c:v>1.0881730101187994</c:v>
                </c:pt>
                <c:pt idx="259">
                  <c:v>0.96052659718395361</c:v>
                </c:pt>
                <c:pt idx="260">
                  <c:v>0.72285470270324303</c:v>
                </c:pt>
                <c:pt idx="261">
                  <c:v>0.55774490126686072</c:v>
                </c:pt>
                <c:pt idx="262">
                  <c:v>1.103154429742137</c:v>
                </c:pt>
                <c:pt idx="263">
                  <c:v>1.7727406757660145</c:v>
                </c:pt>
                <c:pt idx="264">
                  <c:v>1.299228256898437</c:v>
                </c:pt>
                <c:pt idx="265">
                  <c:v>1.5994767316182923</c:v>
                </c:pt>
                <c:pt idx="266">
                  <c:v>1.9111074590304455</c:v>
                </c:pt>
                <c:pt idx="267">
                  <c:v>1.9357360025228321</c:v>
                </c:pt>
                <c:pt idx="268">
                  <c:v>1.6784845053079804</c:v>
                </c:pt>
                <c:pt idx="269">
                  <c:v>1.1666484928539917</c:v>
                </c:pt>
                <c:pt idx="270">
                  <c:v>1.1442831021410407</c:v>
                </c:pt>
                <c:pt idx="271">
                  <c:v>0.78365835896804015</c:v>
                </c:pt>
                <c:pt idx="272">
                  <c:v>1.3096800547097203</c:v>
                </c:pt>
                <c:pt idx="273">
                  <c:v>0.66875428261290182</c:v>
                </c:pt>
                <c:pt idx="274">
                  <c:v>0.43627024219603849</c:v>
                </c:pt>
                <c:pt idx="275">
                  <c:v>0.33154610944068952</c:v>
                </c:pt>
                <c:pt idx="276">
                  <c:v>-4.8941335738119651E-2</c:v>
                </c:pt>
                <c:pt idx="277">
                  <c:v>9.8785976337649739E-2</c:v>
                </c:pt>
                <c:pt idx="278">
                  <c:v>-7.0072550478502249E-2</c:v>
                </c:pt>
                <c:pt idx="279">
                  <c:v>1.7656454958045575E-2</c:v>
                </c:pt>
                <c:pt idx="280">
                  <c:v>-3.4102080348636932E-3</c:v>
                </c:pt>
                <c:pt idx="281">
                  <c:v>-0.26593010051886057</c:v>
                </c:pt>
                <c:pt idx="282">
                  <c:v>-0.34322575139702649</c:v>
                </c:pt>
              </c:numCache>
            </c:numRef>
          </c:val>
          <c:extLst>
            <c:ext xmlns:c16="http://schemas.microsoft.com/office/drawing/2014/chart" uri="{C3380CC4-5D6E-409C-BE32-E72D297353CC}">
              <c16:uniqueId val="{00000001-C04F-4609-BA36-8773587CCB8E}"/>
            </c:ext>
          </c:extLst>
        </c:ser>
        <c:ser>
          <c:idx val="2"/>
          <c:order val="2"/>
          <c:tx>
            <c:strRef>
              <c:f>'Nº 4'!$E$24</c:f>
              <c:strCache>
                <c:ptCount val="1"/>
                <c:pt idx="0">
                  <c:v>Energy and food</c:v>
                </c:pt>
              </c:strCache>
            </c:strRef>
          </c:tx>
          <c:spPr>
            <a:solidFill>
              <a:schemeClr val="accent3"/>
            </a:solidFill>
            <a:ln>
              <a:noFill/>
            </a:ln>
            <a:effectLst/>
          </c:spPr>
          <c:invertIfNegative val="0"/>
          <c:cat>
            <c:multiLvlStrRef>
              <c:f>'Nº 4'!$A$25:$B$307</c:f>
              <c:multiLvlStrCache>
                <c:ptCount val="283"/>
                <c:lvl>
                  <c:pt idx="0">
                    <c:v>Apr</c:v>
                  </c:pt>
                  <c:pt idx="1">
                    <c:v>May</c:v>
                  </c:pt>
                  <c:pt idx="2">
                    <c:v>Jun</c:v>
                  </c:pt>
                  <c:pt idx="3">
                    <c:v>Jul</c:v>
                  </c:pt>
                  <c:pt idx="4">
                    <c:v>Aug</c:v>
                  </c:pt>
                  <c:pt idx="5">
                    <c:v>Sept</c:v>
                  </c:pt>
                  <c:pt idx="6">
                    <c:v>Oct</c:v>
                  </c:pt>
                  <c:pt idx="7">
                    <c:v>Nov</c:v>
                  </c:pt>
                  <c:pt idx="8">
                    <c:v>Dec</c:v>
                  </c:pt>
                  <c:pt idx="9">
                    <c:v>Jan</c:v>
                  </c:pt>
                  <c:pt idx="10">
                    <c:v>Feb</c:v>
                  </c:pt>
                  <c:pt idx="11">
                    <c:v>Mar</c:v>
                  </c:pt>
                  <c:pt idx="12">
                    <c:v>Apr</c:v>
                  </c:pt>
                  <c:pt idx="13">
                    <c:v>May</c:v>
                  </c:pt>
                  <c:pt idx="14">
                    <c:v>Jun</c:v>
                  </c:pt>
                  <c:pt idx="15">
                    <c:v>Jul</c:v>
                  </c:pt>
                  <c:pt idx="16">
                    <c:v>Aug</c:v>
                  </c:pt>
                  <c:pt idx="17">
                    <c:v>Sept</c:v>
                  </c:pt>
                  <c:pt idx="18">
                    <c:v>Oct</c:v>
                  </c:pt>
                  <c:pt idx="19">
                    <c:v>Nov</c:v>
                  </c:pt>
                  <c:pt idx="20">
                    <c:v>Dec</c:v>
                  </c:pt>
                  <c:pt idx="21">
                    <c:v>Jan</c:v>
                  </c:pt>
                  <c:pt idx="22">
                    <c:v>Feb</c:v>
                  </c:pt>
                  <c:pt idx="23">
                    <c:v>Mar</c:v>
                  </c:pt>
                  <c:pt idx="24">
                    <c:v>Apr</c:v>
                  </c:pt>
                  <c:pt idx="25">
                    <c:v>May</c:v>
                  </c:pt>
                  <c:pt idx="26">
                    <c:v>Jun</c:v>
                  </c:pt>
                  <c:pt idx="27">
                    <c:v>Jul</c:v>
                  </c:pt>
                  <c:pt idx="28">
                    <c:v>Aug</c:v>
                  </c:pt>
                  <c:pt idx="29">
                    <c:v>Sept</c:v>
                  </c:pt>
                  <c:pt idx="30">
                    <c:v>Oct</c:v>
                  </c:pt>
                  <c:pt idx="31">
                    <c:v>Nov</c:v>
                  </c:pt>
                  <c:pt idx="32">
                    <c:v>Dec</c:v>
                  </c:pt>
                  <c:pt idx="33">
                    <c:v>Jan</c:v>
                  </c:pt>
                  <c:pt idx="34">
                    <c:v>Feb</c:v>
                  </c:pt>
                  <c:pt idx="35">
                    <c:v>Mar</c:v>
                  </c:pt>
                  <c:pt idx="36">
                    <c:v>Apr</c:v>
                  </c:pt>
                  <c:pt idx="37">
                    <c:v>May</c:v>
                  </c:pt>
                  <c:pt idx="38">
                    <c:v>Jun</c:v>
                  </c:pt>
                  <c:pt idx="39">
                    <c:v>Jul</c:v>
                  </c:pt>
                  <c:pt idx="40">
                    <c:v>Aug</c:v>
                  </c:pt>
                  <c:pt idx="41">
                    <c:v>Sept</c:v>
                  </c:pt>
                  <c:pt idx="42">
                    <c:v>Oct</c:v>
                  </c:pt>
                  <c:pt idx="43">
                    <c:v>Nov</c:v>
                  </c:pt>
                  <c:pt idx="44">
                    <c:v>Dec</c:v>
                  </c:pt>
                  <c:pt idx="45">
                    <c:v>Jan</c:v>
                  </c:pt>
                  <c:pt idx="46">
                    <c:v>Feb</c:v>
                  </c:pt>
                  <c:pt idx="47">
                    <c:v>Mar</c:v>
                  </c:pt>
                  <c:pt idx="48">
                    <c:v>Apr</c:v>
                  </c:pt>
                  <c:pt idx="49">
                    <c:v>May</c:v>
                  </c:pt>
                  <c:pt idx="50">
                    <c:v>Jun</c:v>
                  </c:pt>
                  <c:pt idx="51">
                    <c:v>Jul</c:v>
                  </c:pt>
                  <c:pt idx="52">
                    <c:v>Aug</c:v>
                  </c:pt>
                  <c:pt idx="53">
                    <c:v>Sept</c:v>
                  </c:pt>
                  <c:pt idx="54">
                    <c:v>Oct</c:v>
                  </c:pt>
                  <c:pt idx="55">
                    <c:v>Nov</c:v>
                  </c:pt>
                  <c:pt idx="56">
                    <c:v>Dec</c:v>
                  </c:pt>
                  <c:pt idx="57">
                    <c:v>Jan</c:v>
                  </c:pt>
                  <c:pt idx="58">
                    <c:v>Feb</c:v>
                  </c:pt>
                  <c:pt idx="59">
                    <c:v>Mar</c:v>
                  </c:pt>
                  <c:pt idx="60">
                    <c:v>Apr</c:v>
                  </c:pt>
                  <c:pt idx="61">
                    <c:v>May</c:v>
                  </c:pt>
                  <c:pt idx="62">
                    <c:v>Jun</c:v>
                  </c:pt>
                  <c:pt idx="63">
                    <c:v>Jul</c:v>
                  </c:pt>
                  <c:pt idx="64">
                    <c:v>Aug</c:v>
                  </c:pt>
                  <c:pt idx="65">
                    <c:v>Sept</c:v>
                  </c:pt>
                  <c:pt idx="66">
                    <c:v>Oct</c:v>
                  </c:pt>
                  <c:pt idx="67">
                    <c:v>Nov</c:v>
                  </c:pt>
                  <c:pt idx="68">
                    <c:v>Dec</c:v>
                  </c:pt>
                  <c:pt idx="69">
                    <c:v>Jan</c:v>
                  </c:pt>
                  <c:pt idx="70">
                    <c:v>Feb</c:v>
                  </c:pt>
                  <c:pt idx="71">
                    <c:v>Mar</c:v>
                  </c:pt>
                  <c:pt idx="72">
                    <c:v>Apr</c:v>
                  </c:pt>
                  <c:pt idx="73">
                    <c:v>May</c:v>
                  </c:pt>
                  <c:pt idx="74">
                    <c:v>Jun</c:v>
                  </c:pt>
                  <c:pt idx="75">
                    <c:v>Jul</c:v>
                  </c:pt>
                  <c:pt idx="76">
                    <c:v>Aug</c:v>
                  </c:pt>
                  <c:pt idx="77">
                    <c:v>Sept</c:v>
                  </c:pt>
                  <c:pt idx="78">
                    <c:v>Oct</c:v>
                  </c:pt>
                  <c:pt idx="79">
                    <c:v>Nov</c:v>
                  </c:pt>
                  <c:pt idx="80">
                    <c:v>Dec</c:v>
                  </c:pt>
                  <c:pt idx="81">
                    <c:v>Jan</c:v>
                  </c:pt>
                  <c:pt idx="82">
                    <c:v>Feb</c:v>
                  </c:pt>
                  <c:pt idx="83">
                    <c:v>Mar</c:v>
                  </c:pt>
                  <c:pt idx="84">
                    <c:v>Apr</c:v>
                  </c:pt>
                  <c:pt idx="85">
                    <c:v>May</c:v>
                  </c:pt>
                  <c:pt idx="86">
                    <c:v>Jun</c:v>
                  </c:pt>
                  <c:pt idx="87">
                    <c:v>Jul</c:v>
                  </c:pt>
                  <c:pt idx="88">
                    <c:v>Aug</c:v>
                  </c:pt>
                  <c:pt idx="89">
                    <c:v>Sept</c:v>
                  </c:pt>
                  <c:pt idx="90">
                    <c:v>Oct</c:v>
                  </c:pt>
                  <c:pt idx="91">
                    <c:v>Nov</c:v>
                  </c:pt>
                  <c:pt idx="92">
                    <c:v>Dec</c:v>
                  </c:pt>
                  <c:pt idx="93">
                    <c:v>Jan</c:v>
                  </c:pt>
                  <c:pt idx="94">
                    <c:v>Feb</c:v>
                  </c:pt>
                  <c:pt idx="95">
                    <c:v>Mar</c:v>
                  </c:pt>
                  <c:pt idx="96">
                    <c:v>Apr</c:v>
                  </c:pt>
                  <c:pt idx="97">
                    <c:v>May</c:v>
                  </c:pt>
                  <c:pt idx="98">
                    <c:v>Jun</c:v>
                  </c:pt>
                  <c:pt idx="99">
                    <c:v>Jul</c:v>
                  </c:pt>
                  <c:pt idx="100">
                    <c:v>Aug</c:v>
                  </c:pt>
                  <c:pt idx="101">
                    <c:v>Sept</c:v>
                  </c:pt>
                  <c:pt idx="102">
                    <c:v>Oct</c:v>
                  </c:pt>
                  <c:pt idx="103">
                    <c:v>Nov</c:v>
                  </c:pt>
                  <c:pt idx="104">
                    <c:v>Dec</c:v>
                  </c:pt>
                  <c:pt idx="105">
                    <c:v>Jan</c:v>
                  </c:pt>
                  <c:pt idx="106">
                    <c:v>Feb</c:v>
                  </c:pt>
                  <c:pt idx="107">
                    <c:v>Mar</c:v>
                  </c:pt>
                  <c:pt idx="108">
                    <c:v>Apr</c:v>
                  </c:pt>
                  <c:pt idx="109">
                    <c:v>May</c:v>
                  </c:pt>
                  <c:pt idx="110">
                    <c:v>Jun</c:v>
                  </c:pt>
                  <c:pt idx="111">
                    <c:v>Jul</c:v>
                  </c:pt>
                  <c:pt idx="112">
                    <c:v>Aug</c:v>
                  </c:pt>
                  <c:pt idx="113">
                    <c:v>Sept</c:v>
                  </c:pt>
                  <c:pt idx="114">
                    <c:v>Oct</c:v>
                  </c:pt>
                  <c:pt idx="115">
                    <c:v>Nov</c:v>
                  </c:pt>
                  <c:pt idx="116">
                    <c:v>Dec</c:v>
                  </c:pt>
                  <c:pt idx="117">
                    <c:v>Jan</c:v>
                  </c:pt>
                  <c:pt idx="118">
                    <c:v>Feb</c:v>
                  </c:pt>
                  <c:pt idx="119">
                    <c:v>Mar</c:v>
                  </c:pt>
                  <c:pt idx="120">
                    <c:v>Apr</c:v>
                  </c:pt>
                  <c:pt idx="121">
                    <c:v>May</c:v>
                  </c:pt>
                  <c:pt idx="122">
                    <c:v>Jun</c:v>
                  </c:pt>
                  <c:pt idx="123">
                    <c:v>Jul</c:v>
                  </c:pt>
                  <c:pt idx="124">
                    <c:v>Aug</c:v>
                  </c:pt>
                  <c:pt idx="125">
                    <c:v>Sept</c:v>
                  </c:pt>
                  <c:pt idx="126">
                    <c:v>Oct</c:v>
                  </c:pt>
                  <c:pt idx="127">
                    <c:v>Nov</c:v>
                  </c:pt>
                  <c:pt idx="128">
                    <c:v>Dec</c:v>
                  </c:pt>
                  <c:pt idx="129">
                    <c:v>Jan</c:v>
                  </c:pt>
                  <c:pt idx="130">
                    <c:v>Feb</c:v>
                  </c:pt>
                  <c:pt idx="131">
                    <c:v>Mar</c:v>
                  </c:pt>
                  <c:pt idx="132">
                    <c:v>Apr</c:v>
                  </c:pt>
                  <c:pt idx="133">
                    <c:v>May</c:v>
                  </c:pt>
                  <c:pt idx="134">
                    <c:v>Jun</c:v>
                  </c:pt>
                  <c:pt idx="135">
                    <c:v>Jul</c:v>
                  </c:pt>
                  <c:pt idx="136">
                    <c:v>Aug</c:v>
                  </c:pt>
                  <c:pt idx="137">
                    <c:v>Sept</c:v>
                  </c:pt>
                  <c:pt idx="138">
                    <c:v>Oct</c:v>
                  </c:pt>
                  <c:pt idx="139">
                    <c:v>Nov</c:v>
                  </c:pt>
                  <c:pt idx="140">
                    <c:v>Dec</c:v>
                  </c:pt>
                  <c:pt idx="141">
                    <c:v>Jan</c:v>
                  </c:pt>
                  <c:pt idx="142">
                    <c:v>Feb</c:v>
                  </c:pt>
                  <c:pt idx="143">
                    <c:v>Mar</c:v>
                  </c:pt>
                  <c:pt idx="144">
                    <c:v>Apr</c:v>
                  </c:pt>
                  <c:pt idx="145">
                    <c:v>May</c:v>
                  </c:pt>
                  <c:pt idx="146">
                    <c:v>Jun</c:v>
                  </c:pt>
                  <c:pt idx="147">
                    <c:v>Jul</c:v>
                  </c:pt>
                  <c:pt idx="148">
                    <c:v>Aug</c:v>
                  </c:pt>
                  <c:pt idx="149">
                    <c:v>Sept</c:v>
                  </c:pt>
                  <c:pt idx="150">
                    <c:v>Oct</c:v>
                  </c:pt>
                  <c:pt idx="151">
                    <c:v>Nov</c:v>
                  </c:pt>
                  <c:pt idx="152">
                    <c:v>Dec</c:v>
                  </c:pt>
                  <c:pt idx="153">
                    <c:v>Jan</c:v>
                  </c:pt>
                  <c:pt idx="154">
                    <c:v>Feb</c:v>
                  </c:pt>
                  <c:pt idx="155">
                    <c:v>Mar</c:v>
                  </c:pt>
                  <c:pt idx="156">
                    <c:v>Apr</c:v>
                  </c:pt>
                  <c:pt idx="157">
                    <c:v>May</c:v>
                  </c:pt>
                  <c:pt idx="158">
                    <c:v>Jun</c:v>
                  </c:pt>
                  <c:pt idx="159">
                    <c:v>Jul</c:v>
                  </c:pt>
                  <c:pt idx="160">
                    <c:v>Aug</c:v>
                  </c:pt>
                  <c:pt idx="161">
                    <c:v>Sept</c:v>
                  </c:pt>
                  <c:pt idx="162">
                    <c:v>Oct</c:v>
                  </c:pt>
                  <c:pt idx="163">
                    <c:v>Nov</c:v>
                  </c:pt>
                  <c:pt idx="164">
                    <c:v>Dec</c:v>
                  </c:pt>
                  <c:pt idx="165">
                    <c:v>Jan</c:v>
                  </c:pt>
                  <c:pt idx="166">
                    <c:v>Feb</c:v>
                  </c:pt>
                  <c:pt idx="167">
                    <c:v>Mar</c:v>
                  </c:pt>
                  <c:pt idx="168">
                    <c:v>Apr</c:v>
                  </c:pt>
                  <c:pt idx="169">
                    <c:v>May</c:v>
                  </c:pt>
                  <c:pt idx="170">
                    <c:v>Jun</c:v>
                  </c:pt>
                  <c:pt idx="171">
                    <c:v>Jul</c:v>
                  </c:pt>
                  <c:pt idx="172">
                    <c:v>Aug</c:v>
                  </c:pt>
                  <c:pt idx="173">
                    <c:v>Sept</c:v>
                  </c:pt>
                  <c:pt idx="174">
                    <c:v>Oct</c:v>
                  </c:pt>
                  <c:pt idx="175">
                    <c:v>Nov</c:v>
                  </c:pt>
                  <c:pt idx="176">
                    <c:v>Dec</c:v>
                  </c:pt>
                  <c:pt idx="177">
                    <c:v>Jan</c:v>
                  </c:pt>
                  <c:pt idx="178">
                    <c:v>Feb</c:v>
                  </c:pt>
                  <c:pt idx="179">
                    <c:v>Mar</c:v>
                  </c:pt>
                  <c:pt idx="180">
                    <c:v>Apr</c:v>
                  </c:pt>
                  <c:pt idx="181">
                    <c:v>May</c:v>
                  </c:pt>
                  <c:pt idx="182">
                    <c:v>Jun</c:v>
                  </c:pt>
                  <c:pt idx="183">
                    <c:v>Jul</c:v>
                  </c:pt>
                  <c:pt idx="184">
                    <c:v>Aug</c:v>
                  </c:pt>
                  <c:pt idx="185">
                    <c:v>Sept</c:v>
                  </c:pt>
                  <c:pt idx="186">
                    <c:v>Oct</c:v>
                  </c:pt>
                  <c:pt idx="187">
                    <c:v>Nov</c:v>
                  </c:pt>
                  <c:pt idx="188">
                    <c:v>Dec</c:v>
                  </c:pt>
                  <c:pt idx="189">
                    <c:v>Jan</c:v>
                  </c:pt>
                  <c:pt idx="190">
                    <c:v>Feb</c:v>
                  </c:pt>
                  <c:pt idx="191">
                    <c:v>Mar</c:v>
                  </c:pt>
                  <c:pt idx="192">
                    <c:v>Apr</c:v>
                  </c:pt>
                  <c:pt idx="193">
                    <c:v>May</c:v>
                  </c:pt>
                  <c:pt idx="194">
                    <c:v>Jun</c:v>
                  </c:pt>
                  <c:pt idx="195">
                    <c:v>Jul</c:v>
                  </c:pt>
                  <c:pt idx="196">
                    <c:v>Aug</c:v>
                  </c:pt>
                  <c:pt idx="197">
                    <c:v>Sept</c:v>
                  </c:pt>
                  <c:pt idx="198">
                    <c:v>Oct</c:v>
                  </c:pt>
                  <c:pt idx="199">
                    <c:v>Nov</c:v>
                  </c:pt>
                  <c:pt idx="200">
                    <c:v>Dec</c:v>
                  </c:pt>
                  <c:pt idx="201">
                    <c:v>Jan</c:v>
                  </c:pt>
                  <c:pt idx="202">
                    <c:v>Feb</c:v>
                  </c:pt>
                  <c:pt idx="203">
                    <c:v>Mar</c:v>
                  </c:pt>
                  <c:pt idx="204">
                    <c:v>Apr</c:v>
                  </c:pt>
                  <c:pt idx="205">
                    <c:v>May</c:v>
                  </c:pt>
                  <c:pt idx="206">
                    <c:v>Jun</c:v>
                  </c:pt>
                  <c:pt idx="207">
                    <c:v>Jul</c:v>
                  </c:pt>
                  <c:pt idx="208">
                    <c:v>Aug</c:v>
                  </c:pt>
                  <c:pt idx="209">
                    <c:v>Sept</c:v>
                  </c:pt>
                  <c:pt idx="210">
                    <c:v>Oct</c:v>
                  </c:pt>
                  <c:pt idx="211">
                    <c:v>Nov</c:v>
                  </c:pt>
                  <c:pt idx="212">
                    <c:v>Dec</c:v>
                  </c:pt>
                  <c:pt idx="213">
                    <c:v>Jan</c:v>
                  </c:pt>
                  <c:pt idx="214">
                    <c:v>Feb</c:v>
                  </c:pt>
                  <c:pt idx="215">
                    <c:v>Mar</c:v>
                  </c:pt>
                  <c:pt idx="216">
                    <c:v>Apr</c:v>
                  </c:pt>
                  <c:pt idx="217">
                    <c:v>May</c:v>
                  </c:pt>
                  <c:pt idx="218">
                    <c:v>Jun</c:v>
                  </c:pt>
                  <c:pt idx="219">
                    <c:v>Jul</c:v>
                  </c:pt>
                  <c:pt idx="220">
                    <c:v>Aug</c:v>
                  </c:pt>
                  <c:pt idx="221">
                    <c:v>Sept</c:v>
                  </c:pt>
                  <c:pt idx="222">
                    <c:v>Oct</c:v>
                  </c:pt>
                  <c:pt idx="223">
                    <c:v>Nov</c:v>
                  </c:pt>
                  <c:pt idx="224">
                    <c:v>Dec</c:v>
                  </c:pt>
                  <c:pt idx="225">
                    <c:v>Jan</c:v>
                  </c:pt>
                  <c:pt idx="226">
                    <c:v>Feb</c:v>
                  </c:pt>
                  <c:pt idx="227">
                    <c:v>Mar</c:v>
                  </c:pt>
                  <c:pt idx="228">
                    <c:v>Apr</c:v>
                  </c:pt>
                  <c:pt idx="229">
                    <c:v>May</c:v>
                  </c:pt>
                  <c:pt idx="230">
                    <c:v>Jun</c:v>
                  </c:pt>
                  <c:pt idx="231">
                    <c:v>Jul</c:v>
                  </c:pt>
                  <c:pt idx="232">
                    <c:v>Aug</c:v>
                  </c:pt>
                  <c:pt idx="233">
                    <c:v>Sept</c:v>
                  </c:pt>
                  <c:pt idx="234">
                    <c:v>Oct</c:v>
                  </c:pt>
                  <c:pt idx="235">
                    <c:v>Nov</c:v>
                  </c:pt>
                  <c:pt idx="236">
                    <c:v>Dec</c:v>
                  </c:pt>
                  <c:pt idx="237">
                    <c:v>Jan</c:v>
                  </c:pt>
                  <c:pt idx="238">
                    <c:v>Feb</c:v>
                  </c:pt>
                  <c:pt idx="239">
                    <c:v>Mar</c:v>
                  </c:pt>
                  <c:pt idx="240">
                    <c:v>Apr</c:v>
                  </c:pt>
                  <c:pt idx="241">
                    <c:v>May</c:v>
                  </c:pt>
                  <c:pt idx="242">
                    <c:v>Jun</c:v>
                  </c:pt>
                  <c:pt idx="243">
                    <c:v>Jul</c:v>
                  </c:pt>
                  <c:pt idx="244">
                    <c:v>Aug</c:v>
                  </c:pt>
                  <c:pt idx="245">
                    <c:v>Sept</c:v>
                  </c:pt>
                  <c:pt idx="246">
                    <c:v>Oct</c:v>
                  </c:pt>
                  <c:pt idx="247">
                    <c:v>Nov</c:v>
                  </c:pt>
                  <c:pt idx="248">
                    <c:v>Dec</c:v>
                  </c:pt>
                  <c:pt idx="249">
                    <c:v>Jan</c:v>
                  </c:pt>
                  <c:pt idx="250">
                    <c:v>Feb</c:v>
                  </c:pt>
                  <c:pt idx="251">
                    <c:v>Mar</c:v>
                  </c:pt>
                  <c:pt idx="252">
                    <c:v>Apr</c:v>
                  </c:pt>
                  <c:pt idx="253">
                    <c:v>May</c:v>
                  </c:pt>
                  <c:pt idx="254">
                    <c:v>Jun</c:v>
                  </c:pt>
                  <c:pt idx="255">
                    <c:v>Jul</c:v>
                  </c:pt>
                  <c:pt idx="256">
                    <c:v>Aug</c:v>
                  </c:pt>
                  <c:pt idx="257">
                    <c:v>Sept</c:v>
                  </c:pt>
                  <c:pt idx="258">
                    <c:v>Oct</c:v>
                  </c:pt>
                  <c:pt idx="259">
                    <c:v>Nov</c:v>
                  </c:pt>
                  <c:pt idx="260">
                    <c:v>Dec</c:v>
                  </c:pt>
                  <c:pt idx="261">
                    <c:v>Jan</c:v>
                  </c:pt>
                  <c:pt idx="262">
                    <c:v>Feb</c:v>
                  </c:pt>
                  <c:pt idx="263">
                    <c:v>Mar</c:v>
                  </c:pt>
                  <c:pt idx="264">
                    <c:v>Apr</c:v>
                  </c:pt>
                  <c:pt idx="265">
                    <c:v>May</c:v>
                  </c:pt>
                  <c:pt idx="266">
                    <c:v>Jun</c:v>
                  </c:pt>
                  <c:pt idx="267">
                    <c:v>Jul</c:v>
                  </c:pt>
                  <c:pt idx="268">
                    <c:v>Aug</c:v>
                  </c:pt>
                  <c:pt idx="269">
                    <c:v>Sept</c:v>
                  </c:pt>
                  <c:pt idx="270">
                    <c:v>Oct</c:v>
                  </c:pt>
                  <c:pt idx="271">
                    <c:v>Nov</c:v>
                  </c:pt>
                  <c:pt idx="272">
                    <c:v>Dec</c:v>
                  </c:pt>
                  <c:pt idx="273">
                    <c:v>Jan</c:v>
                  </c:pt>
                  <c:pt idx="274">
                    <c:v>Feb</c:v>
                  </c:pt>
                  <c:pt idx="275">
                    <c:v>Mar</c:v>
                  </c:pt>
                  <c:pt idx="276">
                    <c:v>Apr</c:v>
                  </c:pt>
                  <c:pt idx="277">
                    <c:v>May</c:v>
                  </c:pt>
                  <c:pt idx="278">
                    <c:v>Jun</c:v>
                  </c:pt>
                  <c:pt idx="279">
                    <c:v>Jul</c:v>
                  </c:pt>
                  <c:pt idx="280">
                    <c:v>Aug</c:v>
                  </c:pt>
                  <c:pt idx="281">
                    <c:v>Sept</c:v>
                  </c:pt>
                  <c:pt idx="282">
                    <c:v>Oct</c:v>
                  </c:pt>
                </c:lvl>
                <c:lvl>
                  <c:pt idx="9">
                    <c:v>2002</c:v>
                  </c:pt>
                  <c:pt idx="21">
                    <c:v>2003</c:v>
                  </c:pt>
                  <c:pt idx="33">
                    <c:v>2004</c:v>
                  </c:pt>
                  <c:pt idx="45">
                    <c:v>2005</c:v>
                  </c:pt>
                  <c:pt idx="57">
                    <c:v>2006</c:v>
                  </c:pt>
                  <c:pt idx="69">
                    <c:v>2007</c:v>
                  </c:pt>
                  <c:pt idx="81">
                    <c:v>2008</c:v>
                  </c:pt>
                  <c:pt idx="93">
                    <c:v>2009</c:v>
                  </c:pt>
                  <c:pt idx="105">
                    <c:v>2010</c:v>
                  </c:pt>
                  <c:pt idx="117">
                    <c:v>2011</c:v>
                  </c:pt>
                  <c:pt idx="129">
                    <c:v>2012</c:v>
                  </c:pt>
                  <c:pt idx="141">
                    <c:v>2013</c:v>
                  </c:pt>
                  <c:pt idx="153">
                    <c:v>2014</c:v>
                  </c:pt>
                  <c:pt idx="165">
                    <c:v>2015</c:v>
                  </c:pt>
                  <c:pt idx="177">
                    <c:v>2016</c:v>
                  </c:pt>
                  <c:pt idx="189">
                    <c:v>2017</c:v>
                  </c:pt>
                  <c:pt idx="201">
                    <c:v>2018</c:v>
                  </c:pt>
                  <c:pt idx="213">
                    <c:v>2019</c:v>
                  </c:pt>
                  <c:pt idx="225">
                    <c:v>2020</c:v>
                  </c:pt>
                  <c:pt idx="237">
                    <c:v>2021</c:v>
                  </c:pt>
                  <c:pt idx="249">
                    <c:v>2022</c:v>
                  </c:pt>
                  <c:pt idx="261">
                    <c:v>2023</c:v>
                  </c:pt>
                  <c:pt idx="273">
                    <c:v>2024</c:v>
                  </c:pt>
                </c:lvl>
              </c:multiLvlStrCache>
            </c:multiLvlStrRef>
          </c:cat>
          <c:val>
            <c:numRef>
              <c:f>'Nº 4'!$E$25:$E$307</c:f>
              <c:numCache>
                <c:formatCode>0.0</c:formatCode>
                <c:ptCount val="283"/>
                <c:pt idx="0">
                  <c:v>1.6340267190383355</c:v>
                </c:pt>
                <c:pt idx="1">
                  <c:v>1.6309418469133339</c:v>
                </c:pt>
                <c:pt idx="2">
                  <c:v>1.7727099981866346</c:v>
                </c:pt>
                <c:pt idx="3">
                  <c:v>1.3244549403383707</c:v>
                </c:pt>
                <c:pt idx="4">
                  <c:v>0.98174334881525072</c:v>
                </c:pt>
                <c:pt idx="5">
                  <c:v>0.89646942850616784</c:v>
                </c:pt>
                <c:pt idx="6">
                  <c:v>0.65429431299653718</c:v>
                </c:pt>
                <c:pt idx="7">
                  <c:v>0.28943994447731125</c:v>
                </c:pt>
                <c:pt idx="8">
                  <c:v>0.84246968895674001</c:v>
                </c:pt>
                <c:pt idx="9">
                  <c:v>1.2223508135567238</c:v>
                </c:pt>
                <c:pt idx="10">
                  <c:v>1.2814726129191714</c:v>
                </c:pt>
                <c:pt idx="11">
                  <c:v>1.1135475265458938</c:v>
                </c:pt>
                <c:pt idx="12">
                  <c:v>1.2079777546713037</c:v>
                </c:pt>
                <c:pt idx="13">
                  <c:v>1.2973847762658544</c:v>
                </c:pt>
                <c:pt idx="14">
                  <c:v>0.93453128765795024</c:v>
                </c:pt>
                <c:pt idx="15">
                  <c:v>1.008384417467544</c:v>
                </c:pt>
                <c:pt idx="16">
                  <c:v>1.1858462248544521</c:v>
                </c:pt>
                <c:pt idx="17">
                  <c:v>1.2430961422432132</c:v>
                </c:pt>
                <c:pt idx="18">
                  <c:v>1.2866548392592763</c:v>
                </c:pt>
                <c:pt idx="19">
                  <c:v>1.5170439919939573</c:v>
                </c:pt>
                <c:pt idx="20">
                  <c:v>1.6617175437911911</c:v>
                </c:pt>
                <c:pt idx="21">
                  <c:v>1.8120126966529675</c:v>
                </c:pt>
                <c:pt idx="22">
                  <c:v>1.8425491593068535</c:v>
                </c:pt>
                <c:pt idx="23">
                  <c:v>1.9844502692554369</c:v>
                </c:pt>
                <c:pt idx="24">
                  <c:v>1.7807127752310459</c:v>
                </c:pt>
                <c:pt idx="25">
                  <c:v>1.1861819394097153</c:v>
                </c:pt>
                <c:pt idx="26">
                  <c:v>1.1582340675519471</c:v>
                </c:pt>
                <c:pt idx="27">
                  <c:v>1.176359651172965</c:v>
                </c:pt>
                <c:pt idx="28">
                  <c:v>1.1810708064151341</c:v>
                </c:pt>
                <c:pt idx="29">
                  <c:v>1.1665008579758123</c:v>
                </c:pt>
                <c:pt idx="30">
                  <c:v>1.0323347352053582</c:v>
                </c:pt>
                <c:pt idx="31">
                  <c:v>1.0618088940981352</c:v>
                </c:pt>
                <c:pt idx="32">
                  <c:v>0.93411308966662288</c:v>
                </c:pt>
                <c:pt idx="33">
                  <c:v>0.75208017655877213</c:v>
                </c:pt>
                <c:pt idx="34">
                  <c:v>0.66529958886854901</c:v>
                </c:pt>
                <c:pt idx="35">
                  <c:v>0.36631760110543843</c:v>
                </c:pt>
                <c:pt idx="36">
                  <c:v>0.31560348118818182</c:v>
                </c:pt>
                <c:pt idx="37">
                  <c:v>0.79634701466797753</c:v>
                </c:pt>
                <c:pt idx="38">
                  <c:v>1.1741282152929111</c:v>
                </c:pt>
                <c:pt idx="39">
                  <c:v>1.0116971390390272</c:v>
                </c:pt>
                <c:pt idx="40">
                  <c:v>1.1107972039372183</c:v>
                </c:pt>
                <c:pt idx="41">
                  <c:v>1.0790279518258914</c:v>
                </c:pt>
                <c:pt idx="42">
                  <c:v>1.1707003671043776</c:v>
                </c:pt>
                <c:pt idx="43">
                  <c:v>1.3298945402303604</c:v>
                </c:pt>
                <c:pt idx="44">
                  <c:v>0.90677741516208965</c:v>
                </c:pt>
                <c:pt idx="45">
                  <c:v>0.78161797578800107</c:v>
                </c:pt>
                <c:pt idx="46">
                  <c:v>0.83542400880749157</c:v>
                </c:pt>
                <c:pt idx="47">
                  <c:v>0.7512856484793391</c:v>
                </c:pt>
                <c:pt idx="48">
                  <c:v>1.0322279127976843</c:v>
                </c:pt>
                <c:pt idx="49">
                  <c:v>0.79166437352005548</c:v>
                </c:pt>
                <c:pt idx="50">
                  <c:v>0.48217815125830832</c:v>
                </c:pt>
                <c:pt idx="51">
                  <c:v>0.96199663544059821</c:v>
                </c:pt>
                <c:pt idx="52">
                  <c:v>0.97272968792495063</c:v>
                </c:pt>
                <c:pt idx="53">
                  <c:v>1.5785847047574384</c:v>
                </c:pt>
                <c:pt idx="54">
                  <c:v>1.5316739455284216</c:v>
                </c:pt>
                <c:pt idx="55">
                  <c:v>0.9483255261489989</c:v>
                </c:pt>
                <c:pt idx="56">
                  <c:v>0.7409080960983232</c:v>
                </c:pt>
                <c:pt idx="57">
                  <c:v>1.1273377671954703</c:v>
                </c:pt>
                <c:pt idx="58">
                  <c:v>1.3756928318516621</c:v>
                </c:pt>
                <c:pt idx="59">
                  <c:v>1.461878329839275</c:v>
                </c:pt>
                <c:pt idx="60">
                  <c:v>1.2293046422749001</c:v>
                </c:pt>
                <c:pt idx="61">
                  <c:v>1.6084172531369445</c:v>
                </c:pt>
                <c:pt idx="62">
                  <c:v>1.4043230671180198</c:v>
                </c:pt>
                <c:pt idx="63">
                  <c:v>1.1471700659267743</c:v>
                </c:pt>
                <c:pt idx="64">
                  <c:v>1.1443269158814506</c:v>
                </c:pt>
                <c:pt idx="65">
                  <c:v>0.25331483644859976</c:v>
                </c:pt>
                <c:pt idx="66">
                  <c:v>9.3099356636796249E-2</c:v>
                </c:pt>
                <c:pt idx="67">
                  <c:v>0.33060364969951372</c:v>
                </c:pt>
                <c:pt idx="68">
                  <c:v>1.0242006172507403</c:v>
                </c:pt>
                <c:pt idx="69">
                  <c:v>1.0729967837626846</c:v>
                </c:pt>
                <c:pt idx="70">
                  <c:v>0.67852272301950245</c:v>
                </c:pt>
                <c:pt idx="71">
                  <c:v>0.82033272790520972</c:v>
                </c:pt>
                <c:pt idx="72">
                  <c:v>0.91296347695803581</c:v>
                </c:pt>
                <c:pt idx="73">
                  <c:v>0.81875237269874346</c:v>
                </c:pt>
                <c:pt idx="74">
                  <c:v>1.0850592807674415</c:v>
                </c:pt>
                <c:pt idx="75">
                  <c:v>1.0845819202331244</c:v>
                </c:pt>
                <c:pt idx="76">
                  <c:v>0.92056846606300624</c:v>
                </c:pt>
                <c:pt idx="77">
                  <c:v>1.2158720632277458</c:v>
                </c:pt>
                <c:pt idx="78">
                  <c:v>1.4753605224201958</c:v>
                </c:pt>
                <c:pt idx="79">
                  <c:v>2.0528422559017434</c:v>
                </c:pt>
                <c:pt idx="80">
                  <c:v>1.8732867044264809</c:v>
                </c:pt>
                <c:pt idx="81">
                  <c:v>1.8911274325985334</c:v>
                </c:pt>
                <c:pt idx="82">
                  <c:v>2.1093534919455021</c:v>
                </c:pt>
                <c:pt idx="83">
                  <c:v>2.297222347284571</c:v>
                </c:pt>
                <c:pt idx="84">
                  <c:v>2.0178788313644298</c:v>
                </c:pt>
                <c:pt idx="85">
                  <c:v>2.1893738659248267</c:v>
                </c:pt>
                <c:pt idx="86">
                  <c:v>2.4412922373972332</c:v>
                </c:pt>
                <c:pt idx="87">
                  <c:v>2.4968695670485195</c:v>
                </c:pt>
                <c:pt idx="88">
                  <c:v>2.4385390696007905</c:v>
                </c:pt>
                <c:pt idx="89">
                  <c:v>2.4587418586728056</c:v>
                </c:pt>
                <c:pt idx="90">
                  <c:v>1.9639524377657092</c:v>
                </c:pt>
                <c:pt idx="91">
                  <c:v>1.3657744916827186</c:v>
                </c:pt>
                <c:pt idx="92">
                  <c:v>0.58426613330117005</c:v>
                </c:pt>
                <c:pt idx="93">
                  <c:v>0.31569728134719499</c:v>
                </c:pt>
                <c:pt idx="94">
                  <c:v>0.23282971040469108</c:v>
                </c:pt>
                <c:pt idx="95">
                  <c:v>-0.26139791666666468</c:v>
                </c:pt>
                <c:pt idx="96">
                  <c:v>-0.10379250586700406</c:v>
                </c:pt>
                <c:pt idx="97">
                  <c:v>-0.69452328370594185</c:v>
                </c:pt>
                <c:pt idx="98">
                  <c:v>-0.91846132436289585</c:v>
                </c:pt>
                <c:pt idx="99">
                  <c:v>-1.2253134633434293</c:v>
                </c:pt>
                <c:pt idx="100">
                  <c:v>-1.1384577226069388</c:v>
                </c:pt>
                <c:pt idx="101">
                  <c:v>-1.3381889403541667</c:v>
                </c:pt>
                <c:pt idx="102">
                  <c:v>-1.2959169270500357</c:v>
                </c:pt>
                <c:pt idx="103">
                  <c:v>-1.1817580127685707</c:v>
                </c:pt>
                <c:pt idx="104">
                  <c:v>-0.82261754016061794</c:v>
                </c:pt>
                <c:pt idx="105">
                  <c:v>-0.29957732846514118</c:v>
                </c:pt>
                <c:pt idx="106">
                  <c:v>-0.53063273669964295</c:v>
                </c:pt>
                <c:pt idx="107">
                  <c:v>-0.27778594432942372</c:v>
                </c:pt>
                <c:pt idx="108">
                  <c:v>-0.29876541342687479</c:v>
                </c:pt>
                <c:pt idx="109">
                  <c:v>0.16460784444125087</c:v>
                </c:pt>
                <c:pt idx="110">
                  <c:v>-8.9119419017851143E-2</c:v>
                </c:pt>
                <c:pt idx="111">
                  <c:v>0.17681800904644696</c:v>
                </c:pt>
                <c:pt idx="112">
                  <c:v>0.10442915655368934</c:v>
                </c:pt>
                <c:pt idx="113">
                  <c:v>0.250483150240432</c:v>
                </c:pt>
                <c:pt idx="114">
                  <c:v>0.62656921077195149</c:v>
                </c:pt>
                <c:pt idx="115">
                  <c:v>0.42972640916278715</c:v>
                </c:pt>
                <c:pt idx="116">
                  <c:v>1.0695681678088413</c:v>
                </c:pt>
                <c:pt idx="117">
                  <c:v>1.1795972590627748</c:v>
                </c:pt>
                <c:pt idx="118">
                  <c:v>1.6354996102446056</c:v>
                </c:pt>
                <c:pt idx="119">
                  <c:v>1.7554068011720942</c:v>
                </c:pt>
                <c:pt idx="120">
                  <c:v>1.4679347593438663</c:v>
                </c:pt>
                <c:pt idx="121">
                  <c:v>1.2487863487822273</c:v>
                </c:pt>
                <c:pt idx="122">
                  <c:v>1.2056347821261224</c:v>
                </c:pt>
                <c:pt idx="123">
                  <c:v>1.1653486637385535</c:v>
                </c:pt>
                <c:pt idx="124">
                  <c:v>1.3663230654847387</c:v>
                </c:pt>
                <c:pt idx="125">
                  <c:v>1.4372645976255909</c:v>
                </c:pt>
                <c:pt idx="126">
                  <c:v>1.5436061555703169</c:v>
                </c:pt>
                <c:pt idx="127">
                  <c:v>1.644493607902942</c:v>
                </c:pt>
                <c:pt idx="128">
                  <c:v>1.2175579306048283</c:v>
                </c:pt>
                <c:pt idx="129">
                  <c:v>1.4895419780667556</c:v>
                </c:pt>
                <c:pt idx="130">
                  <c:v>1.397911125136811</c:v>
                </c:pt>
                <c:pt idx="131">
                  <c:v>1.3237185683269495</c:v>
                </c:pt>
                <c:pt idx="132">
                  <c:v>1.5368613087348264</c:v>
                </c:pt>
                <c:pt idx="133">
                  <c:v>1.5495815731747924</c:v>
                </c:pt>
                <c:pt idx="134">
                  <c:v>1.4220489391334341</c:v>
                </c:pt>
                <c:pt idx="135">
                  <c:v>1.274447787962417</c:v>
                </c:pt>
                <c:pt idx="136">
                  <c:v>1.494444062598304</c:v>
                </c:pt>
                <c:pt idx="137">
                  <c:v>1.769970335499369</c:v>
                </c:pt>
                <c:pt idx="138">
                  <c:v>1.640732698329002</c:v>
                </c:pt>
                <c:pt idx="139">
                  <c:v>1.3624158008036749</c:v>
                </c:pt>
                <c:pt idx="140">
                  <c:v>1.220490557447991</c:v>
                </c:pt>
                <c:pt idx="141">
                  <c:v>1.0101031844306971</c:v>
                </c:pt>
                <c:pt idx="142">
                  <c:v>1.0040950952163905</c:v>
                </c:pt>
                <c:pt idx="143">
                  <c:v>0.70904895224417874</c:v>
                </c:pt>
                <c:pt idx="144">
                  <c:v>0.48862821212011326</c:v>
                </c:pt>
                <c:pt idx="145">
                  <c:v>0.25694423801953181</c:v>
                </c:pt>
                <c:pt idx="146">
                  <c:v>0.50594786864298458</c:v>
                </c:pt>
                <c:pt idx="147">
                  <c:v>0.78975390212446162</c:v>
                </c:pt>
                <c:pt idx="148">
                  <c:v>0.37076274397171194</c:v>
                </c:pt>
                <c:pt idx="149">
                  <c:v>0.13102320827507336</c:v>
                </c:pt>
                <c:pt idx="150">
                  <c:v>-9.6541026458491941E-2</c:v>
                </c:pt>
                <c:pt idx="151">
                  <c:v>-3.0404020664601683E-3</c:v>
                </c:pt>
                <c:pt idx="152">
                  <c:v>1.6860871091683355E-2</c:v>
                </c:pt>
                <c:pt idx="153">
                  <c:v>-6.706542287564643E-2</c:v>
                </c:pt>
                <c:pt idx="154">
                  <c:v>-0.2715918095638124</c:v>
                </c:pt>
                <c:pt idx="155">
                  <c:v>-0.23406820889204358</c:v>
                </c:pt>
                <c:pt idx="156">
                  <c:v>-0.26074012068161073</c:v>
                </c:pt>
                <c:pt idx="157">
                  <c:v>-1.3620945113040272E-2</c:v>
                </c:pt>
                <c:pt idx="158">
                  <c:v>8.4176190735661613E-3</c:v>
                </c:pt>
                <c:pt idx="159">
                  <c:v>-4.5060129577346883E-2</c:v>
                </c:pt>
                <c:pt idx="160">
                  <c:v>-0.10266270508534818</c:v>
                </c:pt>
                <c:pt idx="161">
                  <c:v>-0.20690072333934575</c:v>
                </c:pt>
                <c:pt idx="162">
                  <c:v>-0.18131322517567469</c:v>
                </c:pt>
                <c:pt idx="163">
                  <c:v>-0.30812848363827883</c:v>
                </c:pt>
                <c:pt idx="164">
                  <c:v>-0.74102923260347386</c:v>
                </c:pt>
                <c:pt idx="165">
                  <c:v>-1.3116823994576365</c:v>
                </c:pt>
                <c:pt idx="166">
                  <c:v>-1.3488345750917448</c:v>
                </c:pt>
                <c:pt idx="167">
                  <c:v>-1.0597546956705222</c:v>
                </c:pt>
                <c:pt idx="168">
                  <c:v>-0.99628596735331743</c:v>
                </c:pt>
                <c:pt idx="169">
                  <c:v>-0.84451098243082845</c:v>
                </c:pt>
                <c:pt idx="170">
                  <c:v>-0.85352191157299484</c:v>
                </c:pt>
                <c:pt idx="171">
                  <c:v>-1.0537411335970439</c:v>
                </c:pt>
                <c:pt idx="172">
                  <c:v>-1.1506350156313796</c:v>
                </c:pt>
                <c:pt idx="173">
                  <c:v>-1.3402832780685601</c:v>
                </c:pt>
                <c:pt idx="174">
                  <c:v>-1.3552005665384061</c:v>
                </c:pt>
                <c:pt idx="175">
                  <c:v>-1.1442446796371994</c:v>
                </c:pt>
                <c:pt idx="176">
                  <c:v>-0.91903506264397306</c:v>
                </c:pt>
                <c:pt idx="177">
                  <c:v>-0.53971096373599292</c:v>
                </c:pt>
                <c:pt idx="178">
                  <c:v>-0.72938545423220058</c:v>
                </c:pt>
                <c:pt idx="179">
                  <c:v>-0.94639400376413108</c:v>
                </c:pt>
                <c:pt idx="180">
                  <c:v>-0.79497202674490675</c:v>
                </c:pt>
                <c:pt idx="181">
                  <c:v>-0.89276461645698668</c:v>
                </c:pt>
                <c:pt idx="182">
                  <c:v>-0.67261692413581986</c:v>
                </c:pt>
                <c:pt idx="183">
                  <c:v>-0.70208602280660082</c:v>
                </c:pt>
                <c:pt idx="184">
                  <c:v>-0.7670343461057324</c:v>
                </c:pt>
                <c:pt idx="185">
                  <c:v>-0.51118791761406646</c:v>
                </c:pt>
                <c:pt idx="186">
                  <c:v>-0.34408288181646884</c:v>
                </c:pt>
                <c:pt idx="187">
                  <c:v>-0.30562890109222518</c:v>
                </c:pt>
                <c:pt idx="188">
                  <c:v>-0.1779473868597809</c:v>
                </c:pt>
                <c:pt idx="189">
                  <c:v>0.23693271283716577</c:v>
                </c:pt>
                <c:pt idx="190">
                  <c:v>0.37813941078627422</c:v>
                </c:pt>
                <c:pt idx="191">
                  <c:v>0.38077519620046096</c:v>
                </c:pt>
                <c:pt idx="192">
                  <c:v>0.14642907098619334</c:v>
                </c:pt>
                <c:pt idx="193">
                  <c:v>0.11395457854032179</c:v>
                </c:pt>
                <c:pt idx="194">
                  <c:v>-0.32910104273062935</c:v>
                </c:pt>
                <c:pt idx="195">
                  <c:v>-0.22171017322621184</c:v>
                </c:pt>
                <c:pt idx="196">
                  <c:v>4.8108508410942913E-2</c:v>
                </c:pt>
                <c:pt idx="197">
                  <c:v>5.5620374336773831E-2</c:v>
                </c:pt>
                <c:pt idx="198">
                  <c:v>0.14598068666435282</c:v>
                </c:pt>
                <c:pt idx="199">
                  <c:v>0.25907657867467843</c:v>
                </c:pt>
                <c:pt idx="200">
                  <c:v>0.19931688301827319</c:v>
                </c:pt>
                <c:pt idx="201">
                  <c:v>0.12554754413743227</c:v>
                </c:pt>
                <c:pt idx="202">
                  <c:v>0.16195847127402771</c:v>
                </c:pt>
                <c:pt idx="203">
                  <c:v>0.14038110570835979</c:v>
                </c:pt>
                <c:pt idx="204">
                  <c:v>0.19272805040591021</c:v>
                </c:pt>
                <c:pt idx="205">
                  <c:v>0.37011175415856401</c:v>
                </c:pt>
                <c:pt idx="206">
                  <c:v>0.76688458492096601</c:v>
                </c:pt>
                <c:pt idx="207">
                  <c:v>0.88698926316335203</c:v>
                </c:pt>
                <c:pt idx="208">
                  <c:v>0.94194979228477649</c:v>
                </c:pt>
                <c:pt idx="209">
                  <c:v>0.91670451921305363</c:v>
                </c:pt>
                <c:pt idx="210">
                  <c:v>0.86467805681608889</c:v>
                </c:pt>
                <c:pt idx="211">
                  <c:v>0.63329700168868319</c:v>
                </c:pt>
                <c:pt idx="212">
                  <c:v>0.45079528719647421</c:v>
                </c:pt>
                <c:pt idx="213">
                  <c:v>0.13225721105966481</c:v>
                </c:pt>
                <c:pt idx="214">
                  <c:v>0.25126900163359855</c:v>
                </c:pt>
                <c:pt idx="215">
                  <c:v>0.43096595713228381</c:v>
                </c:pt>
                <c:pt idx="216">
                  <c:v>0.6035953577762796</c:v>
                </c:pt>
                <c:pt idx="217">
                  <c:v>0.57249857999762965</c:v>
                </c:pt>
                <c:pt idx="218">
                  <c:v>0.3299876484407494</c:v>
                </c:pt>
                <c:pt idx="219">
                  <c:v>8.5620890782821896E-2</c:v>
                </c:pt>
                <c:pt idx="220">
                  <c:v>3.9876173473787122E-2</c:v>
                </c:pt>
                <c:pt idx="221">
                  <c:v>-6.0944800146701866E-2</c:v>
                </c:pt>
                <c:pt idx="222">
                  <c:v>-9.8985018056537505E-2</c:v>
                </c:pt>
                <c:pt idx="223">
                  <c:v>-0.10426437446603778</c:v>
                </c:pt>
                <c:pt idx="224">
                  <c:v>0.19132691046915856</c:v>
                </c:pt>
                <c:pt idx="225">
                  <c:v>0.54099561847080813</c:v>
                </c:pt>
                <c:pt idx="226">
                  <c:v>0.35297384806449883</c:v>
                </c:pt>
                <c:pt idx="227">
                  <c:v>-4.4065497106609966E-2</c:v>
                </c:pt>
                <c:pt idx="228">
                  <c:v>-0.50612145709453826</c:v>
                </c:pt>
                <c:pt idx="229">
                  <c:v>-0.8462692178676392</c:v>
                </c:pt>
                <c:pt idx="230">
                  <c:v>-0.78247628649780099</c:v>
                </c:pt>
                <c:pt idx="231">
                  <c:v>-0.48095963592887359</c:v>
                </c:pt>
                <c:pt idx="232">
                  <c:v>-0.56564760157183247</c:v>
                </c:pt>
                <c:pt idx="233">
                  <c:v>-0.68899019329703326</c:v>
                </c:pt>
                <c:pt idx="234">
                  <c:v>-0.67717134613104257</c:v>
                </c:pt>
                <c:pt idx="235">
                  <c:v>-0.59136715554271668</c:v>
                </c:pt>
                <c:pt idx="236">
                  <c:v>-0.83593111690949085</c:v>
                </c:pt>
                <c:pt idx="237">
                  <c:v>-0.92895880688746768</c:v>
                </c:pt>
                <c:pt idx="238">
                  <c:v>-0.59518440438661524</c:v>
                </c:pt>
                <c:pt idx="239">
                  <c:v>0.10832938603992472</c:v>
                </c:pt>
                <c:pt idx="240">
                  <c:v>0.66727545544713696</c:v>
                </c:pt>
                <c:pt idx="241">
                  <c:v>0.96493850275219095</c:v>
                </c:pt>
                <c:pt idx="242">
                  <c:v>1.0190077097699921</c:v>
                </c:pt>
                <c:pt idx="243">
                  <c:v>1.1271381922497716</c:v>
                </c:pt>
                <c:pt idx="244">
                  <c:v>1.4640114050427249</c:v>
                </c:pt>
                <c:pt idx="245">
                  <c:v>1.8557991789353023</c:v>
                </c:pt>
                <c:pt idx="246">
                  <c:v>2.3093994798081807</c:v>
                </c:pt>
                <c:pt idx="247">
                  <c:v>2.6167431254920057</c:v>
                </c:pt>
                <c:pt idx="248">
                  <c:v>2.8080359855969879</c:v>
                </c:pt>
                <c:pt idx="249">
                  <c:v>3.387189840336037</c:v>
                </c:pt>
                <c:pt idx="250">
                  <c:v>3.5156083987601336</c:v>
                </c:pt>
                <c:pt idx="251">
                  <c:v>4.7099422629871972</c:v>
                </c:pt>
                <c:pt idx="252">
                  <c:v>4.2085620883599422</c:v>
                </c:pt>
                <c:pt idx="253">
                  <c:v>5.1135400390349943</c:v>
                </c:pt>
                <c:pt idx="254">
                  <c:v>6.1335944770669144</c:v>
                </c:pt>
                <c:pt idx="255">
                  <c:v>5.6948669817944184</c:v>
                </c:pt>
                <c:pt idx="256">
                  <c:v>5.1037310139448087</c:v>
                </c:pt>
                <c:pt idx="257">
                  <c:v>5.0150506290583277</c:v>
                </c:pt>
                <c:pt idx="258">
                  <c:v>6.0655834308489718</c:v>
                </c:pt>
                <c:pt idx="259">
                  <c:v>5.7247874768433471</c:v>
                </c:pt>
                <c:pt idx="260">
                  <c:v>5.1367189326355591</c:v>
                </c:pt>
                <c:pt idx="261">
                  <c:v>5.0739614463878802</c:v>
                </c:pt>
                <c:pt idx="262">
                  <c:v>4.8090984989994698</c:v>
                </c:pt>
                <c:pt idx="263">
                  <c:v>2.9617276639257692</c:v>
                </c:pt>
                <c:pt idx="264">
                  <c:v>3.0978944587695283</c:v>
                </c:pt>
                <c:pt idx="265">
                  <c:v>1.8831081791589879</c:v>
                </c:pt>
                <c:pt idx="266">
                  <c:v>1.0772086045675295</c:v>
                </c:pt>
                <c:pt idx="267">
                  <c:v>1.1154593262395609</c:v>
                </c:pt>
                <c:pt idx="268">
                  <c:v>1.6842482620693855</c:v>
                </c:pt>
                <c:pt idx="269">
                  <c:v>2.0956121878058598</c:v>
                </c:pt>
                <c:pt idx="270">
                  <c:v>0.59183254750531578</c:v>
                </c:pt>
                <c:pt idx="271">
                  <c:v>-4.6714383786743197E-2</c:v>
                </c:pt>
                <c:pt idx="272">
                  <c:v>0.2247019753559123</c:v>
                </c:pt>
                <c:pt idx="273">
                  <c:v>-8.0951518861003269E-3</c:v>
                </c:pt>
                <c:pt idx="274">
                  <c:v>-3.4255310762744573E-2</c:v>
                </c:pt>
                <c:pt idx="275">
                  <c:v>-0.38712755533754661</c:v>
                </c:pt>
                <c:pt idx="276">
                  <c:v>-0.10291242028696568</c:v>
                </c:pt>
                <c:pt idx="277">
                  <c:v>8.8235935785024866E-2</c:v>
                </c:pt>
                <c:pt idx="278">
                  <c:v>-0.15097508676018295</c:v>
                </c:pt>
                <c:pt idx="279">
                  <c:v>-0.18977472500396264</c:v>
                </c:pt>
                <c:pt idx="280">
                  <c:v>-0.54438559864453451</c:v>
                </c:pt>
                <c:pt idx="281">
                  <c:v>-1.0747835353359227</c:v>
                </c:pt>
                <c:pt idx="282">
                  <c:v>-0.91269638313615187</c:v>
                </c:pt>
              </c:numCache>
            </c:numRef>
          </c:val>
          <c:extLst>
            <c:ext xmlns:c16="http://schemas.microsoft.com/office/drawing/2014/chart" uri="{C3380CC4-5D6E-409C-BE32-E72D297353CC}">
              <c16:uniqueId val="{00000002-C04F-4609-BA36-8773587CCB8E}"/>
            </c:ext>
          </c:extLst>
        </c:ser>
        <c:dLbls>
          <c:showLegendKey val="0"/>
          <c:showVal val="0"/>
          <c:showCatName val="0"/>
          <c:showSerName val="0"/>
          <c:showPercent val="0"/>
          <c:showBubbleSize val="0"/>
        </c:dLbls>
        <c:gapWidth val="0"/>
        <c:overlap val="100"/>
        <c:axId val="785703103"/>
        <c:axId val="785706431"/>
      </c:barChart>
      <c:lineChart>
        <c:grouping val="standard"/>
        <c:varyColors val="0"/>
        <c:ser>
          <c:idx val="5"/>
          <c:order val="3"/>
          <c:tx>
            <c:strRef>
              <c:f>'Nº 4'!$F$24</c:f>
              <c:strCache>
                <c:ptCount val="1"/>
                <c:pt idx="0">
                  <c:v>HICP</c:v>
                </c:pt>
              </c:strCache>
            </c:strRef>
          </c:tx>
          <c:spPr>
            <a:ln w="12700" cap="rnd">
              <a:solidFill>
                <a:schemeClr val="bg2">
                  <a:lumMod val="50000"/>
                </a:schemeClr>
              </a:solidFill>
              <a:round/>
            </a:ln>
            <a:effectLst/>
          </c:spPr>
          <c:marker>
            <c:symbol val="none"/>
          </c:marker>
          <c:cat>
            <c:multiLvlStrRef>
              <c:f>'Nº 4'!$A$25:$B$307</c:f>
              <c:multiLvlStrCache>
                <c:ptCount val="283"/>
                <c:lvl>
                  <c:pt idx="0">
                    <c:v>Apr</c:v>
                  </c:pt>
                  <c:pt idx="1">
                    <c:v>May</c:v>
                  </c:pt>
                  <c:pt idx="2">
                    <c:v>Jun</c:v>
                  </c:pt>
                  <c:pt idx="3">
                    <c:v>Jul</c:v>
                  </c:pt>
                  <c:pt idx="4">
                    <c:v>Aug</c:v>
                  </c:pt>
                  <c:pt idx="5">
                    <c:v>Sept</c:v>
                  </c:pt>
                  <c:pt idx="6">
                    <c:v>Oct</c:v>
                  </c:pt>
                  <c:pt idx="7">
                    <c:v>Nov</c:v>
                  </c:pt>
                  <c:pt idx="8">
                    <c:v>Dec</c:v>
                  </c:pt>
                  <c:pt idx="9">
                    <c:v>Jan</c:v>
                  </c:pt>
                  <c:pt idx="10">
                    <c:v>Feb</c:v>
                  </c:pt>
                  <c:pt idx="11">
                    <c:v>Mar</c:v>
                  </c:pt>
                  <c:pt idx="12">
                    <c:v>Apr</c:v>
                  </c:pt>
                  <c:pt idx="13">
                    <c:v>May</c:v>
                  </c:pt>
                  <c:pt idx="14">
                    <c:v>Jun</c:v>
                  </c:pt>
                  <c:pt idx="15">
                    <c:v>Jul</c:v>
                  </c:pt>
                  <c:pt idx="16">
                    <c:v>Aug</c:v>
                  </c:pt>
                  <c:pt idx="17">
                    <c:v>Sept</c:v>
                  </c:pt>
                  <c:pt idx="18">
                    <c:v>Oct</c:v>
                  </c:pt>
                  <c:pt idx="19">
                    <c:v>Nov</c:v>
                  </c:pt>
                  <c:pt idx="20">
                    <c:v>Dec</c:v>
                  </c:pt>
                  <c:pt idx="21">
                    <c:v>Jan</c:v>
                  </c:pt>
                  <c:pt idx="22">
                    <c:v>Feb</c:v>
                  </c:pt>
                  <c:pt idx="23">
                    <c:v>Mar</c:v>
                  </c:pt>
                  <c:pt idx="24">
                    <c:v>Apr</c:v>
                  </c:pt>
                  <c:pt idx="25">
                    <c:v>May</c:v>
                  </c:pt>
                  <c:pt idx="26">
                    <c:v>Jun</c:v>
                  </c:pt>
                  <c:pt idx="27">
                    <c:v>Jul</c:v>
                  </c:pt>
                  <c:pt idx="28">
                    <c:v>Aug</c:v>
                  </c:pt>
                  <c:pt idx="29">
                    <c:v>Sept</c:v>
                  </c:pt>
                  <c:pt idx="30">
                    <c:v>Oct</c:v>
                  </c:pt>
                  <c:pt idx="31">
                    <c:v>Nov</c:v>
                  </c:pt>
                  <c:pt idx="32">
                    <c:v>Dec</c:v>
                  </c:pt>
                  <c:pt idx="33">
                    <c:v>Jan</c:v>
                  </c:pt>
                  <c:pt idx="34">
                    <c:v>Feb</c:v>
                  </c:pt>
                  <c:pt idx="35">
                    <c:v>Mar</c:v>
                  </c:pt>
                  <c:pt idx="36">
                    <c:v>Apr</c:v>
                  </c:pt>
                  <c:pt idx="37">
                    <c:v>May</c:v>
                  </c:pt>
                  <c:pt idx="38">
                    <c:v>Jun</c:v>
                  </c:pt>
                  <c:pt idx="39">
                    <c:v>Jul</c:v>
                  </c:pt>
                  <c:pt idx="40">
                    <c:v>Aug</c:v>
                  </c:pt>
                  <c:pt idx="41">
                    <c:v>Sept</c:v>
                  </c:pt>
                  <c:pt idx="42">
                    <c:v>Oct</c:v>
                  </c:pt>
                  <c:pt idx="43">
                    <c:v>Nov</c:v>
                  </c:pt>
                  <c:pt idx="44">
                    <c:v>Dec</c:v>
                  </c:pt>
                  <c:pt idx="45">
                    <c:v>Jan</c:v>
                  </c:pt>
                  <c:pt idx="46">
                    <c:v>Feb</c:v>
                  </c:pt>
                  <c:pt idx="47">
                    <c:v>Mar</c:v>
                  </c:pt>
                  <c:pt idx="48">
                    <c:v>Apr</c:v>
                  </c:pt>
                  <c:pt idx="49">
                    <c:v>May</c:v>
                  </c:pt>
                  <c:pt idx="50">
                    <c:v>Jun</c:v>
                  </c:pt>
                  <c:pt idx="51">
                    <c:v>Jul</c:v>
                  </c:pt>
                  <c:pt idx="52">
                    <c:v>Aug</c:v>
                  </c:pt>
                  <c:pt idx="53">
                    <c:v>Sept</c:v>
                  </c:pt>
                  <c:pt idx="54">
                    <c:v>Oct</c:v>
                  </c:pt>
                  <c:pt idx="55">
                    <c:v>Nov</c:v>
                  </c:pt>
                  <c:pt idx="56">
                    <c:v>Dec</c:v>
                  </c:pt>
                  <c:pt idx="57">
                    <c:v>Jan</c:v>
                  </c:pt>
                  <c:pt idx="58">
                    <c:v>Feb</c:v>
                  </c:pt>
                  <c:pt idx="59">
                    <c:v>Mar</c:v>
                  </c:pt>
                  <c:pt idx="60">
                    <c:v>Apr</c:v>
                  </c:pt>
                  <c:pt idx="61">
                    <c:v>May</c:v>
                  </c:pt>
                  <c:pt idx="62">
                    <c:v>Jun</c:v>
                  </c:pt>
                  <c:pt idx="63">
                    <c:v>Jul</c:v>
                  </c:pt>
                  <c:pt idx="64">
                    <c:v>Aug</c:v>
                  </c:pt>
                  <c:pt idx="65">
                    <c:v>Sept</c:v>
                  </c:pt>
                  <c:pt idx="66">
                    <c:v>Oct</c:v>
                  </c:pt>
                  <c:pt idx="67">
                    <c:v>Nov</c:v>
                  </c:pt>
                  <c:pt idx="68">
                    <c:v>Dec</c:v>
                  </c:pt>
                  <c:pt idx="69">
                    <c:v>Jan</c:v>
                  </c:pt>
                  <c:pt idx="70">
                    <c:v>Feb</c:v>
                  </c:pt>
                  <c:pt idx="71">
                    <c:v>Mar</c:v>
                  </c:pt>
                  <c:pt idx="72">
                    <c:v>Apr</c:v>
                  </c:pt>
                  <c:pt idx="73">
                    <c:v>May</c:v>
                  </c:pt>
                  <c:pt idx="74">
                    <c:v>Jun</c:v>
                  </c:pt>
                  <c:pt idx="75">
                    <c:v>Jul</c:v>
                  </c:pt>
                  <c:pt idx="76">
                    <c:v>Aug</c:v>
                  </c:pt>
                  <c:pt idx="77">
                    <c:v>Sept</c:v>
                  </c:pt>
                  <c:pt idx="78">
                    <c:v>Oct</c:v>
                  </c:pt>
                  <c:pt idx="79">
                    <c:v>Nov</c:v>
                  </c:pt>
                  <c:pt idx="80">
                    <c:v>Dec</c:v>
                  </c:pt>
                  <c:pt idx="81">
                    <c:v>Jan</c:v>
                  </c:pt>
                  <c:pt idx="82">
                    <c:v>Feb</c:v>
                  </c:pt>
                  <c:pt idx="83">
                    <c:v>Mar</c:v>
                  </c:pt>
                  <c:pt idx="84">
                    <c:v>Apr</c:v>
                  </c:pt>
                  <c:pt idx="85">
                    <c:v>May</c:v>
                  </c:pt>
                  <c:pt idx="86">
                    <c:v>Jun</c:v>
                  </c:pt>
                  <c:pt idx="87">
                    <c:v>Jul</c:v>
                  </c:pt>
                  <c:pt idx="88">
                    <c:v>Aug</c:v>
                  </c:pt>
                  <c:pt idx="89">
                    <c:v>Sept</c:v>
                  </c:pt>
                  <c:pt idx="90">
                    <c:v>Oct</c:v>
                  </c:pt>
                  <c:pt idx="91">
                    <c:v>Nov</c:v>
                  </c:pt>
                  <c:pt idx="92">
                    <c:v>Dec</c:v>
                  </c:pt>
                  <c:pt idx="93">
                    <c:v>Jan</c:v>
                  </c:pt>
                  <c:pt idx="94">
                    <c:v>Feb</c:v>
                  </c:pt>
                  <c:pt idx="95">
                    <c:v>Mar</c:v>
                  </c:pt>
                  <c:pt idx="96">
                    <c:v>Apr</c:v>
                  </c:pt>
                  <c:pt idx="97">
                    <c:v>May</c:v>
                  </c:pt>
                  <c:pt idx="98">
                    <c:v>Jun</c:v>
                  </c:pt>
                  <c:pt idx="99">
                    <c:v>Jul</c:v>
                  </c:pt>
                  <c:pt idx="100">
                    <c:v>Aug</c:v>
                  </c:pt>
                  <c:pt idx="101">
                    <c:v>Sept</c:v>
                  </c:pt>
                  <c:pt idx="102">
                    <c:v>Oct</c:v>
                  </c:pt>
                  <c:pt idx="103">
                    <c:v>Nov</c:v>
                  </c:pt>
                  <c:pt idx="104">
                    <c:v>Dec</c:v>
                  </c:pt>
                  <c:pt idx="105">
                    <c:v>Jan</c:v>
                  </c:pt>
                  <c:pt idx="106">
                    <c:v>Feb</c:v>
                  </c:pt>
                  <c:pt idx="107">
                    <c:v>Mar</c:v>
                  </c:pt>
                  <c:pt idx="108">
                    <c:v>Apr</c:v>
                  </c:pt>
                  <c:pt idx="109">
                    <c:v>May</c:v>
                  </c:pt>
                  <c:pt idx="110">
                    <c:v>Jun</c:v>
                  </c:pt>
                  <c:pt idx="111">
                    <c:v>Jul</c:v>
                  </c:pt>
                  <c:pt idx="112">
                    <c:v>Aug</c:v>
                  </c:pt>
                  <c:pt idx="113">
                    <c:v>Sept</c:v>
                  </c:pt>
                  <c:pt idx="114">
                    <c:v>Oct</c:v>
                  </c:pt>
                  <c:pt idx="115">
                    <c:v>Nov</c:v>
                  </c:pt>
                  <c:pt idx="116">
                    <c:v>Dec</c:v>
                  </c:pt>
                  <c:pt idx="117">
                    <c:v>Jan</c:v>
                  </c:pt>
                  <c:pt idx="118">
                    <c:v>Feb</c:v>
                  </c:pt>
                  <c:pt idx="119">
                    <c:v>Mar</c:v>
                  </c:pt>
                  <c:pt idx="120">
                    <c:v>Apr</c:v>
                  </c:pt>
                  <c:pt idx="121">
                    <c:v>May</c:v>
                  </c:pt>
                  <c:pt idx="122">
                    <c:v>Jun</c:v>
                  </c:pt>
                  <c:pt idx="123">
                    <c:v>Jul</c:v>
                  </c:pt>
                  <c:pt idx="124">
                    <c:v>Aug</c:v>
                  </c:pt>
                  <c:pt idx="125">
                    <c:v>Sept</c:v>
                  </c:pt>
                  <c:pt idx="126">
                    <c:v>Oct</c:v>
                  </c:pt>
                  <c:pt idx="127">
                    <c:v>Nov</c:v>
                  </c:pt>
                  <c:pt idx="128">
                    <c:v>Dec</c:v>
                  </c:pt>
                  <c:pt idx="129">
                    <c:v>Jan</c:v>
                  </c:pt>
                  <c:pt idx="130">
                    <c:v>Feb</c:v>
                  </c:pt>
                  <c:pt idx="131">
                    <c:v>Mar</c:v>
                  </c:pt>
                  <c:pt idx="132">
                    <c:v>Apr</c:v>
                  </c:pt>
                  <c:pt idx="133">
                    <c:v>May</c:v>
                  </c:pt>
                  <c:pt idx="134">
                    <c:v>Jun</c:v>
                  </c:pt>
                  <c:pt idx="135">
                    <c:v>Jul</c:v>
                  </c:pt>
                  <c:pt idx="136">
                    <c:v>Aug</c:v>
                  </c:pt>
                  <c:pt idx="137">
                    <c:v>Sept</c:v>
                  </c:pt>
                  <c:pt idx="138">
                    <c:v>Oct</c:v>
                  </c:pt>
                  <c:pt idx="139">
                    <c:v>Nov</c:v>
                  </c:pt>
                  <c:pt idx="140">
                    <c:v>Dec</c:v>
                  </c:pt>
                  <c:pt idx="141">
                    <c:v>Jan</c:v>
                  </c:pt>
                  <c:pt idx="142">
                    <c:v>Feb</c:v>
                  </c:pt>
                  <c:pt idx="143">
                    <c:v>Mar</c:v>
                  </c:pt>
                  <c:pt idx="144">
                    <c:v>Apr</c:v>
                  </c:pt>
                  <c:pt idx="145">
                    <c:v>May</c:v>
                  </c:pt>
                  <c:pt idx="146">
                    <c:v>Jun</c:v>
                  </c:pt>
                  <c:pt idx="147">
                    <c:v>Jul</c:v>
                  </c:pt>
                  <c:pt idx="148">
                    <c:v>Aug</c:v>
                  </c:pt>
                  <c:pt idx="149">
                    <c:v>Sept</c:v>
                  </c:pt>
                  <c:pt idx="150">
                    <c:v>Oct</c:v>
                  </c:pt>
                  <c:pt idx="151">
                    <c:v>Nov</c:v>
                  </c:pt>
                  <c:pt idx="152">
                    <c:v>Dec</c:v>
                  </c:pt>
                  <c:pt idx="153">
                    <c:v>Jan</c:v>
                  </c:pt>
                  <c:pt idx="154">
                    <c:v>Feb</c:v>
                  </c:pt>
                  <c:pt idx="155">
                    <c:v>Mar</c:v>
                  </c:pt>
                  <c:pt idx="156">
                    <c:v>Apr</c:v>
                  </c:pt>
                  <c:pt idx="157">
                    <c:v>May</c:v>
                  </c:pt>
                  <c:pt idx="158">
                    <c:v>Jun</c:v>
                  </c:pt>
                  <c:pt idx="159">
                    <c:v>Jul</c:v>
                  </c:pt>
                  <c:pt idx="160">
                    <c:v>Aug</c:v>
                  </c:pt>
                  <c:pt idx="161">
                    <c:v>Sept</c:v>
                  </c:pt>
                  <c:pt idx="162">
                    <c:v>Oct</c:v>
                  </c:pt>
                  <c:pt idx="163">
                    <c:v>Nov</c:v>
                  </c:pt>
                  <c:pt idx="164">
                    <c:v>Dec</c:v>
                  </c:pt>
                  <c:pt idx="165">
                    <c:v>Jan</c:v>
                  </c:pt>
                  <c:pt idx="166">
                    <c:v>Feb</c:v>
                  </c:pt>
                  <c:pt idx="167">
                    <c:v>Mar</c:v>
                  </c:pt>
                  <c:pt idx="168">
                    <c:v>Apr</c:v>
                  </c:pt>
                  <c:pt idx="169">
                    <c:v>May</c:v>
                  </c:pt>
                  <c:pt idx="170">
                    <c:v>Jun</c:v>
                  </c:pt>
                  <c:pt idx="171">
                    <c:v>Jul</c:v>
                  </c:pt>
                  <c:pt idx="172">
                    <c:v>Aug</c:v>
                  </c:pt>
                  <c:pt idx="173">
                    <c:v>Sept</c:v>
                  </c:pt>
                  <c:pt idx="174">
                    <c:v>Oct</c:v>
                  </c:pt>
                  <c:pt idx="175">
                    <c:v>Nov</c:v>
                  </c:pt>
                  <c:pt idx="176">
                    <c:v>Dec</c:v>
                  </c:pt>
                  <c:pt idx="177">
                    <c:v>Jan</c:v>
                  </c:pt>
                  <c:pt idx="178">
                    <c:v>Feb</c:v>
                  </c:pt>
                  <c:pt idx="179">
                    <c:v>Mar</c:v>
                  </c:pt>
                  <c:pt idx="180">
                    <c:v>Apr</c:v>
                  </c:pt>
                  <c:pt idx="181">
                    <c:v>May</c:v>
                  </c:pt>
                  <c:pt idx="182">
                    <c:v>Jun</c:v>
                  </c:pt>
                  <c:pt idx="183">
                    <c:v>Jul</c:v>
                  </c:pt>
                  <c:pt idx="184">
                    <c:v>Aug</c:v>
                  </c:pt>
                  <c:pt idx="185">
                    <c:v>Sept</c:v>
                  </c:pt>
                  <c:pt idx="186">
                    <c:v>Oct</c:v>
                  </c:pt>
                  <c:pt idx="187">
                    <c:v>Nov</c:v>
                  </c:pt>
                  <c:pt idx="188">
                    <c:v>Dec</c:v>
                  </c:pt>
                  <c:pt idx="189">
                    <c:v>Jan</c:v>
                  </c:pt>
                  <c:pt idx="190">
                    <c:v>Feb</c:v>
                  </c:pt>
                  <c:pt idx="191">
                    <c:v>Mar</c:v>
                  </c:pt>
                  <c:pt idx="192">
                    <c:v>Apr</c:v>
                  </c:pt>
                  <c:pt idx="193">
                    <c:v>May</c:v>
                  </c:pt>
                  <c:pt idx="194">
                    <c:v>Jun</c:v>
                  </c:pt>
                  <c:pt idx="195">
                    <c:v>Jul</c:v>
                  </c:pt>
                  <c:pt idx="196">
                    <c:v>Aug</c:v>
                  </c:pt>
                  <c:pt idx="197">
                    <c:v>Sept</c:v>
                  </c:pt>
                  <c:pt idx="198">
                    <c:v>Oct</c:v>
                  </c:pt>
                  <c:pt idx="199">
                    <c:v>Nov</c:v>
                  </c:pt>
                  <c:pt idx="200">
                    <c:v>Dec</c:v>
                  </c:pt>
                  <c:pt idx="201">
                    <c:v>Jan</c:v>
                  </c:pt>
                  <c:pt idx="202">
                    <c:v>Feb</c:v>
                  </c:pt>
                  <c:pt idx="203">
                    <c:v>Mar</c:v>
                  </c:pt>
                  <c:pt idx="204">
                    <c:v>Apr</c:v>
                  </c:pt>
                  <c:pt idx="205">
                    <c:v>May</c:v>
                  </c:pt>
                  <c:pt idx="206">
                    <c:v>Jun</c:v>
                  </c:pt>
                  <c:pt idx="207">
                    <c:v>Jul</c:v>
                  </c:pt>
                  <c:pt idx="208">
                    <c:v>Aug</c:v>
                  </c:pt>
                  <c:pt idx="209">
                    <c:v>Sept</c:v>
                  </c:pt>
                  <c:pt idx="210">
                    <c:v>Oct</c:v>
                  </c:pt>
                  <c:pt idx="211">
                    <c:v>Nov</c:v>
                  </c:pt>
                  <c:pt idx="212">
                    <c:v>Dec</c:v>
                  </c:pt>
                  <c:pt idx="213">
                    <c:v>Jan</c:v>
                  </c:pt>
                  <c:pt idx="214">
                    <c:v>Feb</c:v>
                  </c:pt>
                  <c:pt idx="215">
                    <c:v>Mar</c:v>
                  </c:pt>
                  <c:pt idx="216">
                    <c:v>Apr</c:v>
                  </c:pt>
                  <c:pt idx="217">
                    <c:v>May</c:v>
                  </c:pt>
                  <c:pt idx="218">
                    <c:v>Jun</c:v>
                  </c:pt>
                  <c:pt idx="219">
                    <c:v>Jul</c:v>
                  </c:pt>
                  <c:pt idx="220">
                    <c:v>Aug</c:v>
                  </c:pt>
                  <c:pt idx="221">
                    <c:v>Sept</c:v>
                  </c:pt>
                  <c:pt idx="222">
                    <c:v>Oct</c:v>
                  </c:pt>
                  <c:pt idx="223">
                    <c:v>Nov</c:v>
                  </c:pt>
                  <c:pt idx="224">
                    <c:v>Dec</c:v>
                  </c:pt>
                  <c:pt idx="225">
                    <c:v>Jan</c:v>
                  </c:pt>
                  <c:pt idx="226">
                    <c:v>Feb</c:v>
                  </c:pt>
                  <c:pt idx="227">
                    <c:v>Mar</c:v>
                  </c:pt>
                  <c:pt idx="228">
                    <c:v>Apr</c:v>
                  </c:pt>
                  <c:pt idx="229">
                    <c:v>May</c:v>
                  </c:pt>
                  <c:pt idx="230">
                    <c:v>Jun</c:v>
                  </c:pt>
                  <c:pt idx="231">
                    <c:v>Jul</c:v>
                  </c:pt>
                  <c:pt idx="232">
                    <c:v>Aug</c:v>
                  </c:pt>
                  <c:pt idx="233">
                    <c:v>Sept</c:v>
                  </c:pt>
                  <c:pt idx="234">
                    <c:v>Oct</c:v>
                  </c:pt>
                  <c:pt idx="235">
                    <c:v>Nov</c:v>
                  </c:pt>
                  <c:pt idx="236">
                    <c:v>Dec</c:v>
                  </c:pt>
                  <c:pt idx="237">
                    <c:v>Jan</c:v>
                  </c:pt>
                  <c:pt idx="238">
                    <c:v>Feb</c:v>
                  </c:pt>
                  <c:pt idx="239">
                    <c:v>Mar</c:v>
                  </c:pt>
                  <c:pt idx="240">
                    <c:v>Apr</c:v>
                  </c:pt>
                  <c:pt idx="241">
                    <c:v>May</c:v>
                  </c:pt>
                  <c:pt idx="242">
                    <c:v>Jun</c:v>
                  </c:pt>
                  <c:pt idx="243">
                    <c:v>Jul</c:v>
                  </c:pt>
                  <c:pt idx="244">
                    <c:v>Aug</c:v>
                  </c:pt>
                  <c:pt idx="245">
                    <c:v>Sept</c:v>
                  </c:pt>
                  <c:pt idx="246">
                    <c:v>Oct</c:v>
                  </c:pt>
                  <c:pt idx="247">
                    <c:v>Nov</c:v>
                  </c:pt>
                  <c:pt idx="248">
                    <c:v>Dec</c:v>
                  </c:pt>
                  <c:pt idx="249">
                    <c:v>Jan</c:v>
                  </c:pt>
                  <c:pt idx="250">
                    <c:v>Feb</c:v>
                  </c:pt>
                  <c:pt idx="251">
                    <c:v>Mar</c:v>
                  </c:pt>
                  <c:pt idx="252">
                    <c:v>Apr</c:v>
                  </c:pt>
                  <c:pt idx="253">
                    <c:v>May</c:v>
                  </c:pt>
                  <c:pt idx="254">
                    <c:v>Jun</c:v>
                  </c:pt>
                  <c:pt idx="255">
                    <c:v>Jul</c:v>
                  </c:pt>
                  <c:pt idx="256">
                    <c:v>Aug</c:v>
                  </c:pt>
                  <c:pt idx="257">
                    <c:v>Sept</c:v>
                  </c:pt>
                  <c:pt idx="258">
                    <c:v>Oct</c:v>
                  </c:pt>
                  <c:pt idx="259">
                    <c:v>Nov</c:v>
                  </c:pt>
                  <c:pt idx="260">
                    <c:v>Dec</c:v>
                  </c:pt>
                  <c:pt idx="261">
                    <c:v>Jan</c:v>
                  </c:pt>
                  <c:pt idx="262">
                    <c:v>Feb</c:v>
                  </c:pt>
                  <c:pt idx="263">
                    <c:v>Mar</c:v>
                  </c:pt>
                  <c:pt idx="264">
                    <c:v>Apr</c:v>
                  </c:pt>
                  <c:pt idx="265">
                    <c:v>May</c:v>
                  </c:pt>
                  <c:pt idx="266">
                    <c:v>Jun</c:v>
                  </c:pt>
                  <c:pt idx="267">
                    <c:v>Jul</c:v>
                  </c:pt>
                  <c:pt idx="268">
                    <c:v>Aug</c:v>
                  </c:pt>
                  <c:pt idx="269">
                    <c:v>Sept</c:v>
                  </c:pt>
                  <c:pt idx="270">
                    <c:v>Oct</c:v>
                  </c:pt>
                  <c:pt idx="271">
                    <c:v>Nov</c:v>
                  </c:pt>
                  <c:pt idx="272">
                    <c:v>Dec</c:v>
                  </c:pt>
                  <c:pt idx="273">
                    <c:v>Jan</c:v>
                  </c:pt>
                  <c:pt idx="274">
                    <c:v>Feb</c:v>
                  </c:pt>
                  <c:pt idx="275">
                    <c:v>Mar</c:v>
                  </c:pt>
                  <c:pt idx="276">
                    <c:v>Apr</c:v>
                  </c:pt>
                  <c:pt idx="277">
                    <c:v>May</c:v>
                  </c:pt>
                  <c:pt idx="278">
                    <c:v>Jun</c:v>
                  </c:pt>
                  <c:pt idx="279">
                    <c:v>Jul</c:v>
                  </c:pt>
                  <c:pt idx="280">
                    <c:v>Aug</c:v>
                  </c:pt>
                  <c:pt idx="281">
                    <c:v>Sept</c:v>
                  </c:pt>
                  <c:pt idx="282">
                    <c:v>Oct</c:v>
                  </c:pt>
                </c:lvl>
                <c:lvl>
                  <c:pt idx="9">
                    <c:v>2002</c:v>
                  </c:pt>
                  <c:pt idx="21">
                    <c:v>2003</c:v>
                  </c:pt>
                  <c:pt idx="33">
                    <c:v>2004</c:v>
                  </c:pt>
                  <c:pt idx="45">
                    <c:v>2005</c:v>
                  </c:pt>
                  <c:pt idx="57">
                    <c:v>2006</c:v>
                  </c:pt>
                  <c:pt idx="69">
                    <c:v>2007</c:v>
                  </c:pt>
                  <c:pt idx="81">
                    <c:v>2008</c:v>
                  </c:pt>
                  <c:pt idx="93">
                    <c:v>2009</c:v>
                  </c:pt>
                  <c:pt idx="105">
                    <c:v>2010</c:v>
                  </c:pt>
                  <c:pt idx="117">
                    <c:v>2011</c:v>
                  </c:pt>
                  <c:pt idx="129">
                    <c:v>2012</c:v>
                  </c:pt>
                  <c:pt idx="141">
                    <c:v>2013</c:v>
                  </c:pt>
                  <c:pt idx="153">
                    <c:v>2014</c:v>
                  </c:pt>
                  <c:pt idx="165">
                    <c:v>2015</c:v>
                  </c:pt>
                  <c:pt idx="177">
                    <c:v>2016</c:v>
                  </c:pt>
                  <c:pt idx="189">
                    <c:v>2017</c:v>
                  </c:pt>
                  <c:pt idx="201">
                    <c:v>2018</c:v>
                  </c:pt>
                  <c:pt idx="213">
                    <c:v>2019</c:v>
                  </c:pt>
                  <c:pt idx="225">
                    <c:v>2020</c:v>
                  </c:pt>
                  <c:pt idx="237">
                    <c:v>2021</c:v>
                  </c:pt>
                  <c:pt idx="249">
                    <c:v>2022</c:v>
                  </c:pt>
                  <c:pt idx="261">
                    <c:v>2023</c:v>
                  </c:pt>
                  <c:pt idx="273">
                    <c:v>2024</c:v>
                  </c:pt>
                </c:lvl>
              </c:multiLvlStrCache>
            </c:multiLvlStrRef>
          </c:cat>
          <c:val>
            <c:numRef>
              <c:f>'Nº 4'!$F$25:$F$307</c:f>
              <c:numCache>
                <c:formatCode>0.0</c:formatCode>
                <c:ptCount val="283"/>
                <c:pt idx="0">
                  <c:v>4.1884816753926515</c:v>
                </c:pt>
                <c:pt idx="1">
                  <c:v>4.1612483745123541</c:v>
                </c:pt>
                <c:pt idx="2">
                  <c:v>4.2635658914728509</c:v>
                </c:pt>
                <c:pt idx="3">
                  <c:v>4.0051679586563296</c:v>
                </c:pt>
                <c:pt idx="4">
                  <c:v>3.727506426735232</c:v>
                </c:pt>
                <c:pt idx="5">
                  <c:v>3.8461538461538538</c:v>
                </c:pt>
                <c:pt idx="6">
                  <c:v>3.8265306122448948</c:v>
                </c:pt>
                <c:pt idx="7">
                  <c:v>3.5668789808917154</c:v>
                </c:pt>
                <c:pt idx="8">
                  <c:v>4.3312101910828034</c:v>
                </c:pt>
                <c:pt idx="9">
                  <c:v>5.2767052767052718</c:v>
                </c:pt>
                <c:pt idx="10">
                  <c:v>4.9744897959183447</c:v>
                </c:pt>
                <c:pt idx="11">
                  <c:v>5.0632911392405049</c:v>
                </c:pt>
                <c:pt idx="12">
                  <c:v>5.1507537688442397</c:v>
                </c:pt>
                <c:pt idx="13">
                  <c:v>4.9937578027465577</c:v>
                </c:pt>
                <c:pt idx="14">
                  <c:v>4.4609665427509242</c:v>
                </c:pt>
                <c:pt idx="15">
                  <c:v>4.0993788819875761</c:v>
                </c:pt>
                <c:pt idx="16">
                  <c:v>4.4609665427509242</c:v>
                </c:pt>
                <c:pt idx="17">
                  <c:v>4.4444444444444287</c:v>
                </c:pt>
                <c:pt idx="18">
                  <c:v>4.4226044226044223</c:v>
                </c:pt>
                <c:pt idx="19">
                  <c:v>4.5510455104551113</c:v>
                </c:pt>
                <c:pt idx="20">
                  <c:v>4.5177045177045017</c:v>
                </c:pt>
                <c:pt idx="21">
                  <c:v>4.7677261613691968</c:v>
                </c:pt>
                <c:pt idx="22">
                  <c:v>5.103280680437436</c:v>
                </c:pt>
                <c:pt idx="23">
                  <c:v>4.9397590361445651</c:v>
                </c:pt>
                <c:pt idx="24">
                  <c:v>4.5400238948626139</c:v>
                </c:pt>
                <c:pt idx="25">
                  <c:v>3.92390011890609</c:v>
                </c:pt>
                <c:pt idx="26">
                  <c:v>3.6773428232502994</c:v>
                </c:pt>
                <c:pt idx="27">
                  <c:v>3.9379474940333949</c:v>
                </c:pt>
                <c:pt idx="28">
                  <c:v>4.0332147093713075</c:v>
                </c:pt>
                <c:pt idx="29">
                  <c:v>3.7825059101654972</c:v>
                </c:pt>
                <c:pt idx="30">
                  <c:v>3.294117647058826</c:v>
                </c:pt>
                <c:pt idx="31">
                  <c:v>3.294117647058826</c:v>
                </c:pt>
                <c:pt idx="32">
                  <c:v>3.0373831775700921</c:v>
                </c:pt>
                <c:pt idx="33">
                  <c:v>2.217036172695444</c:v>
                </c:pt>
                <c:pt idx="34">
                  <c:v>2.1965317919075318</c:v>
                </c:pt>
                <c:pt idx="35">
                  <c:v>1.8369690011481197</c:v>
                </c:pt>
                <c:pt idx="36">
                  <c:v>1.7142857142857082</c:v>
                </c:pt>
                <c:pt idx="37">
                  <c:v>2.0594965675057324</c:v>
                </c:pt>
                <c:pt idx="38">
                  <c:v>2.5171624713958636</c:v>
                </c:pt>
                <c:pt idx="39">
                  <c:v>2.5258323765786344</c:v>
                </c:pt>
                <c:pt idx="40">
                  <c:v>2.508551881413922</c:v>
                </c:pt>
                <c:pt idx="41">
                  <c:v>2.3917995444191433</c:v>
                </c:pt>
                <c:pt idx="42">
                  <c:v>2.5056947608200488</c:v>
                </c:pt>
                <c:pt idx="43">
                  <c:v>2.7334851936218598</c:v>
                </c:pt>
                <c:pt idx="44">
                  <c:v>2.3809523809523796</c:v>
                </c:pt>
                <c:pt idx="45">
                  <c:v>2.0547945205479579</c:v>
                </c:pt>
                <c:pt idx="46">
                  <c:v>2.0361990950226243</c:v>
                </c:pt>
                <c:pt idx="47">
                  <c:v>1.9165727170236835</c:v>
                </c:pt>
                <c:pt idx="48">
                  <c:v>2.1348314606741638</c:v>
                </c:pt>
                <c:pt idx="49">
                  <c:v>2.1300448430493333</c:v>
                </c:pt>
                <c:pt idx="50">
                  <c:v>2.0089285714285836</c:v>
                </c:pt>
                <c:pt idx="51">
                  <c:v>2.239641657334829</c:v>
                </c:pt>
                <c:pt idx="52">
                  <c:v>2.1134593993325836</c:v>
                </c:pt>
                <c:pt idx="53">
                  <c:v>2.7808676307007829</c:v>
                </c:pt>
                <c:pt idx="54">
                  <c:v>2.6666666666666856</c:v>
                </c:pt>
                <c:pt idx="55">
                  <c:v>2.2172949002217308</c:v>
                </c:pt>
                <c:pt idx="56">
                  <c:v>1.8826135105204855</c:v>
                </c:pt>
                <c:pt idx="57">
                  <c:v>2.3489932885905915</c:v>
                </c:pt>
                <c:pt idx="58">
                  <c:v>2.6607538802660713</c:v>
                </c:pt>
                <c:pt idx="59">
                  <c:v>2.7654867256637203</c:v>
                </c:pt>
                <c:pt idx="60">
                  <c:v>2.7502750275027523</c:v>
                </c:pt>
                <c:pt idx="61">
                  <c:v>3.0735455543358938</c:v>
                </c:pt>
                <c:pt idx="62">
                  <c:v>2.8446389496717757</c:v>
                </c:pt>
                <c:pt idx="63">
                  <c:v>2.9572836801752516</c:v>
                </c:pt>
                <c:pt idx="64">
                  <c:v>3.0501089324618675</c:v>
                </c:pt>
                <c:pt idx="65">
                  <c:v>2.1645021645021671</c:v>
                </c:pt>
                <c:pt idx="66">
                  <c:v>2.1645021645021671</c:v>
                </c:pt>
                <c:pt idx="67">
                  <c:v>2.3861171366594363</c:v>
                </c:pt>
                <c:pt idx="68">
                  <c:v>3.0434782608695627</c:v>
                </c:pt>
                <c:pt idx="69">
                  <c:v>2.9508196721311606</c:v>
                </c:pt>
                <c:pt idx="70">
                  <c:v>2.6997840172786169</c:v>
                </c:pt>
                <c:pt idx="71">
                  <c:v>3.0139935414424031</c:v>
                </c:pt>
                <c:pt idx="72">
                  <c:v>2.890792291220535</c:v>
                </c:pt>
                <c:pt idx="73">
                  <c:v>2.6624068157614431</c:v>
                </c:pt>
                <c:pt idx="74">
                  <c:v>2.7659574468084998</c:v>
                </c:pt>
                <c:pt idx="75">
                  <c:v>2.6595744680851112</c:v>
                </c:pt>
                <c:pt idx="76">
                  <c:v>2.4312896405919844</c:v>
                </c:pt>
                <c:pt idx="77">
                  <c:v>2.8601694915254114</c:v>
                </c:pt>
                <c:pt idx="78">
                  <c:v>2.9661016949152526</c:v>
                </c:pt>
                <c:pt idx="79">
                  <c:v>3.4957627118644012</c:v>
                </c:pt>
                <c:pt idx="80">
                  <c:v>3.1645569620253156</c:v>
                </c:pt>
                <c:pt idx="81">
                  <c:v>3.0785562632696326</c:v>
                </c:pt>
                <c:pt idx="82">
                  <c:v>3.364879074658262</c:v>
                </c:pt>
                <c:pt idx="83">
                  <c:v>3.761755485893417</c:v>
                </c:pt>
                <c:pt idx="84">
                  <c:v>3.4339229968782519</c:v>
                </c:pt>
                <c:pt idx="85">
                  <c:v>3.734439834024883</c:v>
                </c:pt>
                <c:pt idx="86">
                  <c:v>3.9337474120082874</c:v>
                </c:pt>
                <c:pt idx="87">
                  <c:v>3.5233160621761783</c:v>
                </c:pt>
                <c:pt idx="88">
                  <c:v>3.1991744066047261</c:v>
                </c:pt>
                <c:pt idx="89">
                  <c:v>3.1925849639546868</c:v>
                </c:pt>
                <c:pt idx="90">
                  <c:v>2.7777777777777857</c:v>
                </c:pt>
                <c:pt idx="91">
                  <c:v>2.1494370522006108</c:v>
                </c:pt>
                <c:pt idx="92">
                  <c:v>1.3292433537832409</c:v>
                </c:pt>
                <c:pt idx="93">
                  <c:v>1.2358393408856898</c:v>
                </c:pt>
                <c:pt idx="94">
                  <c:v>0.10172939979655382</c:v>
                </c:pt>
                <c:pt idx="95">
                  <c:v>-0.80563947633433486</c:v>
                </c:pt>
                <c:pt idx="96">
                  <c:v>-0.8048289738430725</c:v>
                </c:pt>
                <c:pt idx="97">
                  <c:v>-1.7000000000000028</c:v>
                </c:pt>
                <c:pt idx="98">
                  <c:v>-2.0916334661354625</c:v>
                </c:pt>
                <c:pt idx="99">
                  <c:v>-2.5025025025024945</c:v>
                </c:pt>
                <c:pt idx="100">
                  <c:v>-2.4000000000000057</c:v>
                </c:pt>
                <c:pt idx="101">
                  <c:v>-2.8942115768463168</c:v>
                </c:pt>
                <c:pt idx="102">
                  <c:v>-2.902902902902909</c:v>
                </c:pt>
                <c:pt idx="103">
                  <c:v>-2.805611222444881</c:v>
                </c:pt>
                <c:pt idx="104">
                  <c:v>-2.6236125126135192</c:v>
                </c:pt>
                <c:pt idx="105">
                  <c:v>-2.5432349949135329</c:v>
                </c:pt>
                <c:pt idx="106">
                  <c:v>-2.4390243902439011</c:v>
                </c:pt>
                <c:pt idx="107">
                  <c:v>-2.4365482233502576</c:v>
                </c:pt>
                <c:pt idx="108">
                  <c:v>-2.4340770791074959</c:v>
                </c:pt>
                <c:pt idx="109">
                  <c:v>-1.932858596134281</c:v>
                </c:pt>
                <c:pt idx="110">
                  <c:v>-2.0345879959308206</c:v>
                </c:pt>
                <c:pt idx="111">
                  <c:v>-1.2320328542094501</c:v>
                </c:pt>
                <c:pt idx="112">
                  <c:v>-1.229508196721298</c:v>
                </c:pt>
                <c:pt idx="113">
                  <c:v>-1.1305241521068865</c:v>
                </c:pt>
                <c:pt idx="114">
                  <c:v>-0.7216494845360728</c:v>
                </c:pt>
                <c:pt idx="115">
                  <c:v>-0.92783505154639556</c:v>
                </c:pt>
                <c:pt idx="116">
                  <c:v>-0.20725388601036343</c:v>
                </c:pt>
                <c:pt idx="117">
                  <c:v>0.31315240083506524</c:v>
                </c:pt>
                <c:pt idx="118">
                  <c:v>0.93750000000001421</c:v>
                </c:pt>
                <c:pt idx="119">
                  <c:v>1.2486992715921019</c:v>
                </c:pt>
                <c:pt idx="120">
                  <c:v>1.4553014553014378</c:v>
                </c:pt>
                <c:pt idx="121">
                  <c:v>1.2448132780082943</c:v>
                </c:pt>
                <c:pt idx="122">
                  <c:v>1.142263759086191</c:v>
                </c:pt>
                <c:pt idx="123">
                  <c:v>1.0395010395010331</c:v>
                </c:pt>
                <c:pt idx="124">
                  <c:v>1.0373443983402524</c:v>
                </c:pt>
                <c:pt idx="125">
                  <c:v>1.3513513513513402</c:v>
                </c:pt>
                <c:pt idx="126">
                  <c:v>1.5576323987538814</c:v>
                </c:pt>
                <c:pt idx="127">
                  <c:v>1.7689906347554682</c:v>
                </c:pt>
                <c:pt idx="128">
                  <c:v>1.4537902388369872</c:v>
                </c:pt>
                <c:pt idx="129">
                  <c:v>1.2486992715921019</c:v>
                </c:pt>
                <c:pt idx="130">
                  <c:v>1.5479876160990642</c:v>
                </c:pt>
                <c:pt idx="131">
                  <c:v>2.1582733812949755</c:v>
                </c:pt>
                <c:pt idx="132">
                  <c:v>1.8442622950819896</c:v>
                </c:pt>
                <c:pt idx="133">
                  <c:v>1.8442622950819896</c:v>
                </c:pt>
                <c:pt idx="134">
                  <c:v>1.8480492813141609</c:v>
                </c:pt>
                <c:pt idx="135">
                  <c:v>1.9547325102880535</c:v>
                </c:pt>
                <c:pt idx="136">
                  <c:v>2.5667351129363425</c:v>
                </c:pt>
                <c:pt idx="137">
                  <c:v>2.461538461538467</c:v>
                </c:pt>
                <c:pt idx="138">
                  <c:v>2.0449897750511212</c:v>
                </c:pt>
                <c:pt idx="139">
                  <c:v>1.5337423312883374</c:v>
                </c:pt>
                <c:pt idx="140">
                  <c:v>1.7400204708290659</c:v>
                </c:pt>
                <c:pt idx="141">
                  <c:v>1.5416238437821193</c:v>
                </c:pt>
                <c:pt idx="142">
                  <c:v>1.2195121951219363</c:v>
                </c:pt>
                <c:pt idx="143">
                  <c:v>0.60362173038228661</c:v>
                </c:pt>
                <c:pt idx="144">
                  <c:v>0.50301810865191499</c:v>
                </c:pt>
                <c:pt idx="145">
                  <c:v>0.40241448692151494</c:v>
                </c:pt>
                <c:pt idx="146">
                  <c:v>0.70564516129032029</c:v>
                </c:pt>
                <c:pt idx="147">
                  <c:v>0.80726538849647511</c:v>
                </c:pt>
                <c:pt idx="148">
                  <c:v>0.10010010010009296</c:v>
                </c:pt>
                <c:pt idx="149">
                  <c:v>0</c:v>
                </c:pt>
                <c:pt idx="150">
                  <c:v>-0.10020040080159731</c:v>
                </c:pt>
                <c:pt idx="151">
                  <c:v>0.30211480362535781</c:v>
                </c:pt>
                <c:pt idx="152">
                  <c:v>0.30181086519114331</c:v>
                </c:pt>
                <c:pt idx="153">
                  <c:v>0.30364372469635725</c:v>
                </c:pt>
                <c:pt idx="154">
                  <c:v>0.10040160642570584</c:v>
                </c:pt>
                <c:pt idx="155">
                  <c:v>0.20000000000000284</c:v>
                </c:pt>
                <c:pt idx="156">
                  <c:v>0.3003003003003073</c:v>
                </c:pt>
                <c:pt idx="157">
                  <c:v>0.40080160320641767</c:v>
                </c:pt>
                <c:pt idx="158">
                  <c:v>0.50050050050049322</c:v>
                </c:pt>
                <c:pt idx="159">
                  <c:v>0.40040040040038605</c:v>
                </c:pt>
                <c:pt idx="160">
                  <c:v>0.59999999999999432</c:v>
                </c:pt>
                <c:pt idx="161">
                  <c:v>0.50050050050049322</c:v>
                </c:pt>
                <c:pt idx="162">
                  <c:v>0.40120361083249634</c:v>
                </c:pt>
                <c:pt idx="163">
                  <c:v>0.20080321285141167</c:v>
                </c:pt>
                <c:pt idx="164">
                  <c:v>-0.3009027081243687</c:v>
                </c:pt>
                <c:pt idx="165">
                  <c:v>-0.40363269424823045</c:v>
                </c:pt>
                <c:pt idx="166">
                  <c:v>-0.40120361083249634</c:v>
                </c:pt>
                <c:pt idx="167">
                  <c:v>-0.19960079840319622</c:v>
                </c:pt>
                <c:pt idx="168">
                  <c:v>-0.29940119760479433</c:v>
                </c:pt>
                <c:pt idx="169">
                  <c:v>0.19960079840319622</c:v>
                </c:pt>
                <c:pt idx="170">
                  <c:v>0.39840637450198813</c:v>
                </c:pt>
                <c:pt idx="171">
                  <c:v>0.1994017946161506</c:v>
                </c:pt>
                <c:pt idx="172">
                  <c:v>0.19880715705767216</c:v>
                </c:pt>
                <c:pt idx="173">
                  <c:v>-9.9601593625507689E-2</c:v>
                </c:pt>
                <c:pt idx="174">
                  <c:v>-9.9900099900096961E-2</c:v>
                </c:pt>
                <c:pt idx="175">
                  <c:v>-0.10020040080159731</c:v>
                </c:pt>
                <c:pt idx="176">
                  <c:v>0.20120724346075747</c:v>
                </c:pt>
                <c:pt idx="177">
                  <c:v>0</c:v>
                </c:pt>
                <c:pt idx="178">
                  <c:v>-0.20140986908359082</c:v>
                </c:pt>
                <c:pt idx="179">
                  <c:v>-0.59999999999999432</c:v>
                </c:pt>
                <c:pt idx="180">
                  <c:v>-0.20020020020020013</c:v>
                </c:pt>
                <c:pt idx="181">
                  <c:v>-0.19920318725100117</c:v>
                </c:pt>
                <c:pt idx="182">
                  <c:v>9.9206349206355071E-2</c:v>
                </c:pt>
                <c:pt idx="183">
                  <c:v>9.9502487562190822E-2</c:v>
                </c:pt>
                <c:pt idx="184">
                  <c:v>-0.39682539682537765</c:v>
                </c:pt>
                <c:pt idx="185">
                  <c:v>-0.29910269192421879</c:v>
                </c:pt>
                <c:pt idx="186">
                  <c:v>-0.40000000000000568</c:v>
                </c:pt>
                <c:pt idx="187">
                  <c:v>-0.20060180541625527</c:v>
                </c:pt>
                <c:pt idx="188">
                  <c:v>-0.20080321285139746</c:v>
                </c:pt>
                <c:pt idx="189">
                  <c:v>0.2026342451874541</c:v>
                </c:pt>
                <c:pt idx="190">
                  <c:v>0.3027245206861835</c:v>
                </c:pt>
                <c:pt idx="191">
                  <c:v>0.60362173038228661</c:v>
                </c:pt>
                <c:pt idx="192">
                  <c:v>0.70210631895686504</c:v>
                </c:pt>
                <c:pt idx="193">
                  <c:v>0</c:v>
                </c:pt>
                <c:pt idx="194">
                  <c:v>-0.59464816650149999</c:v>
                </c:pt>
                <c:pt idx="195">
                  <c:v>-0.19880715705764374</c:v>
                </c:pt>
                <c:pt idx="196">
                  <c:v>0.39840637450198813</c:v>
                </c:pt>
                <c:pt idx="197">
                  <c:v>0.20000000000000284</c:v>
                </c:pt>
                <c:pt idx="198">
                  <c:v>0.50200803212851497</c:v>
                </c:pt>
                <c:pt idx="199">
                  <c:v>0.50251256281406143</c:v>
                </c:pt>
                <c:pt idx="200">
                  <c:v>0.50301810865191499</c:v>
                </c:pt>
                <c:pt idx="201">
                  <c:v>0.30333670374113808</c:v>
                </c:pt>
                <c:pt idx="202">
                  <c:v>0.70422535211267245</c:v>
                </c:pt>
                <c:pt idx="203">
                  <c:v>0.49999999999998579</c:v>
                </c:pt>
                <c:pt idx="204">
                  <c:v>-9.9601593625507689E-2</c:v>
                </c:pt>
                <c:pt idx="205">
                  <c:v>0.69860279441118678</c:v>
                </c:pt>
                <c:pt idx="206">
                  <c:v>0.69790628115653419</c:v>
                </c:pt>
                <c:pt idx="207">
                  <c:v>0.99601593625497742</c:v>
                </c:pt>
                <c:pt idx="208">
                  <c:v>0.8928571428571388</c:v>
                </c:pt>
                <c:pt idx="209">
                  <c:v>1.1976047904191773</c:v>
                </c:pt>
                <c:pt idx="210">
                  <c:v>1.0989010989011234</c:v>
                </c:pt>
                <c:pt idx="211">
                  <c:v>0.79999999999999716</c:v>
                </c:pt>
                <c:pt idx="212">
                  <c:v>0.80080080080080052</c:v>
                </c:pt>
                <c:pt idx="213">
                  <c:v>0.80645161290323131</c:v>
                </c:pt>
                <c:pt idx="214">
                  <c:v>0.69930069930070715</c:v>
                </c:pt>
                <c:pt idx="215">
                  <c:v>1.0945273631840706</c:v>
                </c:pt>
                <c:pt idx="216">
                  <c:v>1.6949152542372872</c:v>
                </c:pt>
                <c:pt idx="217">
                  <c:v>0.99108027750247629</c:v>
                </c:pt>
                <c:pt idx="218">
                  <c:v>1.0891089108910847</c:v>
                </c:pt>
                <c:pt idx="219">
                  <c:v>0.49309664694278865</c:v>
                </c:pt>
                <c:pt idx="220">
                  <c:v>0.58997050147490881</c:v>
                </c:pt>
                <c:pt idx="221">
                  <c:v>0.59171597633135775</c:v>
                </c:pt>
                <c:pt idx="222">
                  <c:v>0.59288537549406328</c:v>
                </c:pt>
                <c:pt idx="223">
                  <c:v>0.79365079365078373</c:v>
                </c:pt>
                <c:pt idx="224">
                  <c:v>1.0923535253227357</c:v>
                </c:pt>
                <c:pt idx="225">
                  <c:v>1.0999999999999943</c:v>
                </c:pt>
                <c:pt idx="226">
                  <c:v>0.8928571428571388</c:v>
                </c:pt>
                <c:pt idx="227">
                  <c:v>0.49212598425197029</c:v>
                </c:pt>
                <c:pt idx="228">
                  <c:v>-0.29411764705882604</c:v>
                </c:pt>
                <c:pt idx="229">
                  <c:v>-0.78508341511286517</c:v>
                </c:pt>
                <c:pt idx="230">
                  <c:v>-0.58765915768853461</c:v>
                </c:pt>
                <c:pt idx="231">
                  <c:v>-0.58881256133464888</c:v>
                </c:pt>
                <c:pt idx="232">
                  <c:v>-1.0752688172043037</c:v>
                </c:pt>
                <c:pt idx="233">
                  <c:v>-1.1764705882353041</c:v>
                </c:pt>
                <c:pt idx="234">
                  <c:v>-1.4734774066797627</c:v>
                </c:pt>
                <c:pt idx="235">
                  <c:v>-0.98425196850394059</c:v>
                </c:pt>
                <c:pt idx="236">
                  <c:v>-0.98231827111983705</c:v>
                </c:pt>
                <c:pt idx="237">
                  <c:v>-9.891196834817606E-2</c:v>
                </c:pt>
                <c:pt idx="238">
                  <c:v>-0.39331366764994868</c:v>
                </c:pt>
                <c:pt idx="239">
                  <c:v>9.7943192948093838E-2</c:v>
                </c:pt>
                <c:pt idx="240">
                  <c:v>1.081612586037366</c:v>
                </c:pt>
                <c:pt idx="241">
                  <c:v>1.8793273986152457</c:v>
                </c:pt>
                <c:pt idx="242">
                  <c:v>1.5763546798029466</c:v>
                </c:pt>
                <c:pt idx="243">
                  <c:v>2.1717670286278405</c:v>
                </c:pt>
                <c:pt idx="244">
                  <c:v>2.964426877470359</c:v>
                </c:pt>
                <c:pt idx="245">
                  <c:v>3.7698412698412511</c:v>
                </c:pt>
                <c:pt idx="246">
                  <c:v>5.0847457627118757</c:v>
                </c:pt>
                <c:pt idx="247">
                  <c:v>5.3677932405566793</c:v>
                </c:pt>
                <c:pt idx="248">
                  <c:v>5.6547619047619122</c:v>
                </c:pt>
                <c:pt idx="249">
                  <c:v>5.0495049504950487</c:v>
                </c:pt>
                <c:pt idx="250">
                  <c:v>5.7255676209279329</c:v>
                </c:pt>
                <c:pt idx="251">
                  <c:v>6.9471624266144829</c:v>
                </c:pt>
                <c:pt idx="252">
                  <c:v>7.2957198443579756</c:v>
                </c:pt>
                <c:pt idx="253">
                  <c:v>8.2524271844660149</c:v>
                </c:pt>
                <c:pt idx="254">
                  <c:v>9.6023278370514191</c:v>
                </c:pt>
                <c:pt idx="255">
                  <c:v>9.5652173913043583</c:v>
                </c:pt>
                <c:pt idx="256">
                  <c:v>9.0211132437619739</c:v>
                </c:pt>
                <c:pt idx="257">
                  <c:v>8.6042065009560105</c:v>
                </c:pt>
                <c:pt idx="258">
                  <c:v>9.3927893738140256</c:v>
                </c:pt>
                <c:pt idx="259">
                  <c:v>8.9622641509433834</c:v>
                </c:pt>
                <c:pt idx="260">
                  <c:v>8.1690140845070545</c:v>
                </c:pt>
                <c:pt idx="261">
                  <c:v>7.5400565504241399</c:v>
                </c:pt>
                <c:pt idx="262">
                  <c:v>8.1232492997198875</c:v>
                </c:pt>
                <c:pt idx="263">
                  <c:v>6.9533394327538929</c:v>
                </c:pt>
                <c:pt idx="264">
                  <c:v>6.2556663644605806</c:v>
                </c:pt>
                <c:pt idx="265">
                  <c:v>5.381165919282509</c:v>
                </c:pt>
                <c:pt idx="266">
                  <c:v>4.778761061946895</c:v>
                </c:pt>
                <c:pt idx="267">
                  <c:v>4.5855379188712391</c:v>
                </c:pt>
                <c:pt idx="268">
                  <c:v>4.9295774647887498</c:v>
                </c:pt>
                <c:pt idx="269">
                  <c:v>5.0176056338028303</c:v>
                </c:pt>
                <c:pt idx="270">
                  <c:v>3.6426712922810225</c:v>
                </c:pt>
                <c:pt idx="271">
                  <c:v>2.5108225108225071</c:v>
                </c:pt>
                <c:pt idx="272">
                  <c:v>3.2118055555555571</c:v>
                </c:pt>
                <c:pt idx="273">
                  <c:v>2.7169149868536522</c:v>
                </c:pt>
                <c:pt idx="274">
                  <c:v>2.3316062176165815</c:v>
                </c:pt>
                <c:pt idx="275">
                  <c:v>1.7108639863130861</c:v>
                </c:pt>
                <c:pt idx="276">
                  <c:v>1.6211604095563104</c:v>
                </c:pt>
                <c:pt idx="277">
                  <c:v>1.9574468085106389</c:v>
                </c:pt>
                <c:pt idx="278">
                  <c:v>1.5202702702702595</c:v>
                </c:pt>
                <c:pt idx="279">
                  <c:v>1.5177065767285143</c:v>
                </c:pt>
                <c:pt idx="280">
                  <c:v>1.0906040268456394</c:v>
                </c:pt>
                <c:pt idx="281">
                  <c:v>0</c:v>
                </c:pt>
                <c:pt idx="282">
                  <c:v>8.3682008368185734E-2</c:v>
                </c:pt>
              </c:numCache>
            </c:numRef>
          </c:val>
          <c:smooth val="0"/>
          <c:extLst>
            <c:ext xmlns:c16="http://schemas.microsoft.com/office/drawing/2014/chart" uri="{C3380CC4-5D6E-409C-BE32-E72D297353CC}">
              <c16:uniqueId val="{00000003-C04F-4609-BA36-8773587CCB8E}"/>
            </c:ext>
          </c:extLst>
        </c:ser>
        <c:dLbls>
          <c:showLegendKey val="0"/>
          <c:showVal val="0"/>
          <c:showCatName val="0"/>
          <c:showSerName val="0"/>
          <c:showPercent val="0"/>
          <c:showBubbleSize val="0"/>
        </c:dLbls>
        <c:marker val="1"/>
        <c:smooth val="0"/>
        <c:axId val="785703103"/>
        <c:axId val="785706431"/>
      </c:lineChart>
      <c:catAx>
        <c:axId val="785703103"/>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85706431"/>
        <c:crosses val="autoZero"/>
        <c:auto val="1"/>
        <c:lblAlgn val="ctr"/>
        <c:lblOffset val="100"/>
        <c:tickLblSkip val="21"/>
        <c:noMultiLvlLbl val="0"/>
      </c:catAx>
      <c:valAx>
        <c:axId val="785706431"/>
        <c:scaling>
          <c:orientation val="minMax"/>
          <c:max val="12"/>
          <c:min val="-4"/>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85703103"/>
        <c:crosses val="autoZero"/>
        <c:crossBetween val="between"/>
        <c:majorUnit val="2"/>
      </c:valAx>
      <c:spPr>
        <a:noFill/>
        <a:ln>
          <a:noFill/>
        </a:ln>
        <a:effectLst/>
      </c:spPr>
    </c:plotArea>
    <c:legend>
      <c:legendPos val="t"/>
      <c:layout>
        <c:manualLayout>
          <c:xMode val="edge"/>
          <c:yMode val="edge"/>
          <c:x val="0.76395260375061813"/>
          <c:y val="0.59132789396800511"/>
          <c:w val="0.22549374262999733"/>
          <c:h val="0.404295435921188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17557811321689E-2"/>
          <c:y val="5.0925925925925923E-2"/>
          <c:w val="0.79945483754660907"/>
          <c:h val="0.84237678623505396"/>
        </c:manualLayout>
      </c:layout>
      <c:lineChart>
        <c:grouping val="standard"/>
        <c:varyColors val="0"/>
        <c:ser>
          <c:idx val="0"/>
          <c:order val="0"/>
          <c:tx>
            <c:strRef>
              <c:f>'Nº 5'!$B$26</c:f>
              <c:strCache>
                <c:ptCount val="1"/>
                <c:pt idx="0">
                  <c:v>Trend</c:v>
                </c:pt>
              </c:strCache>
            </c:strRef>
          </c:tx>
          <c:spPr>
            <a:ln w="9525" cap="rnd">
              <a:solidFill>
                <a:schemeClr val="bg1">
                  <a:lumMod val="65000"/>
                </a:schemeClr>
              </a:solidFill>
              <a:prstDash val="sysDash"/>
              <a:round/>
            </a:ln>
            <a:effectLst/>
          </c:spPr>
          <c:marker>
            <c:symbol val="none"/>
          </c:marker>
          <c:cat>
            <c:strRef>
              <c:f>'Nº 5'!$A$27:$A$37</c:f>
              <c:strCache>
                <c:ptCount val="11"/>
                <c:pt idx="0">
                  <c:v>2014</c:v>
                </c:pt>
                <c:pt idx="1">
                  <c:v>2015</c:v>
                </c:pt>
                <c:pt idx="2">
                  <c:v>2016</c:v>
                </c:pt>
                <c:pt idx="3">
                  <c:v>2017</c:v>
                </c:pt>
                <c:pt idx="4">
                  <c:v>2018</c:v>
                </c:pt>
                <c:pt idx="5">
                  <c:v>2019</c:v>
                </c:pt>
                <c:pt idx="6">
                  <c:v>2020</c:v>
                </c:pt>
                <c:pt idx="7">
                  <c:v>2021</c:v>
                </c:pt>
                <c:pt idx="8">
                  <c:v>2022</c:v>
                </c:pt>
                <c:pt idx="9">
                  <c:v>2023</c:v>
                </c:pt>
                <c:pt idx="10">
                  <c:v>2024 YTD</c:v>
                </c:pt>
              </c:strCache>
            </c:strRef>
          </c:cat>
          <c:val>
            <c:numRef>
              <c:f>'Nº 5'!$B$27:$B$37</c:f>
              <c:numCache>
                <c:formatCode>0.0</c:formatCode>
                <c:ptCount val="11"/>
                <c:pt idx="0">
                  <c:v>100.1245504175226</c:v>
                </c:pt>
                <c:pt idx="1">
                  <c:v>102.58683582535507</c:v>
                </c:pt>
                <c:pt idx="2">
                  <c:v>105.04912123318753</c:v>
                </c:pt>
                <c:pt idx="3">
                  <c:v>107.51140664102002</c:v>
                </c:pt>
                <c:pt idx="4">
                  <c:v>109.9736920488525</c:v>
                </c:pt>
                <c:pt idx="5">
                  <c:v>112.43597745668497</c:v>
                </c:pt>
                <c:pt idx="6">
                  <c:v>114.89826286451743</c:v>
                </c:pt>
                <c:pt idx="7">
                  <c:v>117.36054827234989</c:v>
                </c:pt>
                <c:pt idx="8">
                  <c:v>119.82283368018238</c:v>
                </c:pt>
                <c:pt idx="9">
                  <c:v>122.28511908801485</c:v>
                </c:pt>
                <c:pt idx="10">
                  <c:v>124.74740449584732</c:v>
                </c:pt>
              </c:numCache>
            </c:numRef>
          </c:val>
          <c:smooth val="0"/>
          <c:extLst>
            <c:ext xmlns:c16="http://schemas.microsoft.com/office/drawing/2014/chart" uri="{C3380CC4-5D6E-409C-BE32-E72D297353CC}">
              <c16:uniqueId val="{00000000-7E54-4B69-857D-E0CDC9713B72}"/>
            </c:ext>
          </c:extLst>
        </c:ser>
        <c:ser>
          <c:idx val="1"/>
          <c:order val="1"/>
          <c:tx>
            <c:strRef>
              <c:f>'Nº 5'!$C$26</c:f>
              <c:strCache>
                <c:ptCount val="1"/>
                <c:pt idx="0">
                  <c:v>Actual wages</c:v>
                </c:pt>
              </c:strCache>
            </c:strRef>
          </c:tx>
          <c:spPr>
            <a:ln w="28575" cap="rnd">
              <a:solidFill>
                <a:schemeClr val="accent2">
                  <a:lumMod val="60000"/>
                  <a:lumOff val="40000"/>
                </a:schemeClr>
              </a:solidFill>
              <a:round/>
            </a:ln>
            <a:effectLst/>
          </c:spPr>
          <c:marker>
            <c:symbol val="none"/>
          </c:marker>
          <c:cat>
            <c:strRef>
              <c:f>'Nº 5'!$A$27:$A$37</c:f>
              <c:strCache>
                <c:ptCount val="11"/>
                <c:pt idx="0">
                  <c:v>2014</c:v>
                </c:pt>
                <c:pt idx="1">
                  <c:v>2015</c:v>
                </c:pt>
                <c:pt idx="2">
                  <c:v>2016</c:v>
                </c:pt>
                <c:pt idx="3">
                  <c:v>2017</c:v>
                </c:pt>
                <c:pt idx="4">
                  <c:v>2018</c:v>
                </c:pt>
                <c:pt idx="5">
                  <c:v>2019</c:v>
                </c:pt>
                <c:pt idx="6">
                  <c:v>2020</c:v>
                </c:pt>
                <c:pt idx="7">
                  <c:v>2021</c:v>
                </c:pt>
                <c:pt idx="8">
                  <c:v>2022</c:v>
                </c:pt>
                <c:pt idx="9">
                  <c:v>2023</c:v>
                </c:pt>
                <c:pt idx="10">
                  <c:v>2024 YTD</c:v>
                </c:pt>
              </c:strCache>
            </c:strRef>
          </c:cat>
          <c:val>
            <c:numRef>
              <c:f>'Nº 5'!$C$27:$C$37</c:f>
              <c:numCache>
                <c:formatCode>0.0</c:formatCode>
                <c:ptCount val="11"/>
                <c:pt idx="0">
                  <c:v>100</c:v>
                </c:pt>
                <c:pt idx="1">
                  <c:v>103.31864063428021</c:v>
                </c:pt>
                <c:pt idx="2">
                  <c:v>104.83631946308748</c:v>
                </c:pt>
                <c:pt idx="3">
                  <c:v>107.15142549913057</c:v>
                </c:pt>
                <c:pt idx="4">
                  <c:v>109.02759249484373</c:v>
                </c:pt>
                <c:pt idx="5">
                  <c:v>113.34760553128058</c:v>
                </c:pt>
                <c:pt idx="6">
                  <c:v>125.44397861165092</c:v>
                </c:pt>
                <c:pt idx="7">
                  <c:v>125.89740701856934</c:v>
                </c:pt>
                <c:pt idx="8">
                  <c:v>117.46440374110222</c:v>
                </c:pt>
                <c:pt idx="9">
                  <c:v>121.772123917716</c:v>
                </c:pt>
                <c:pt idx="10">
                  <c:v>126.64082348249997</c:v>
                </c:pt>
              </c:numCache>
            </c:numRef>
          </c:val>
          <c:smooth val="1"/>
          <c:extLst>
            <c:ext xmlns:c16="http://schemas.microsoft.com/office/drawing/2014/chart" uri="{C3380CC4-5D6E-409C-BE32-E72D297353CC}">
              <c16:uniqueId val="{00000001-7E54-4B69-857D-E0CDC9713B72}"/>
            </c:ext>
          </c:extLst>
        </c:ser>
        <c:dLbls>
          <c:showLegendKey val="0"/>
          <c:showVal val="0"/>
          <c:showCatName val="0"/>
          <c:showSerName val="0"/>
          <c:showPercent val="0"/>
          <c:showBubbleSize val="0"/>
        </c:dLbls>
        <c:smooth val="0"/>
        <c:axId val="845413552"/>
        <c:axId val="845390032"/>
      </c:lineChart>
      <c:catAx>
        <c:axId val="84541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845390032"/>
        <c:crosses val="autoZero"/>
        <c:auto val="1"/>
        <c:lblAlgn val="ctr"/>
        <c:lblOffset val="100"/>
        <c:tickLblSkip val="2"/>
        <c:noMultiLvlLbl val="0"/>
      </c:catAx>
      <c:valAx>
        <c:axId val="845390032"/>
        <c:scaling>
          <c:orientation val="minMax"/>
          <c:min val="9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845413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'Nº 6'!$A$31</c:f>
              <c:strCache>
                <c:ptCount val="1"/>
                <c:pt idx="0">
                  <c:v>Excluding excess CT</c:v>
                </c:pt>
              </c:strCache>
            </c:strRef>
          </c:tx>
          <c:spPr>
            <a:ln w="28575" cap="rnd">
              <a:solidFill>
                <a:srgbClr val="D39359"/>
              </a:solidFill>
              <a:round/>
            </a:ln>
            <a:effectLst/>
          </c:spPr>
          <c:marker>
            <c:symbol val="none"/>
          </c:marker>
          <c:cat>
            <c:numRef>
              <c:f>'Nº 6'!$B$30:$Q$30</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'Nº 6'!$B$31:$Q$31</c:f>
              <c:numCache>
                <c:formatCode>0.0</c:formatCode>
                <c:ptCount val="16"/>
                <c:pt idx="0">
                  <c:v>-4.1763509650722677</c:v>
                </c:pt>
                <c:pt idx="1">
                  <c:v>-1.8563809477024924</c:v>
                </c:pt>
                <c:pt idx="2">
                  <c:v>-1.311985217065526</c:v>
                </c:pt>
                <c:pt idx="3">
                  <c:v>-1.4516691922990215</c:v>
                </c:pt>
                <c:pt idx="4">
                  <c:v>-0.74031308554312869</c:v>
                </c:pt>
                <c:pt idx="5">
                  <c:v>-11.754467099210096</c:v>
                </c:pt>
                <c:pt idx="6">
                  <c:v>-4.8897785172091091</c:v>
                </c:pt>
                <c:pt idx="7">
                  <c:v>-0.78807696485491363</c:v>
                </c:pt>
                <c:pt idx="8">
                  <c:v>-1.2576822075261573</c:v>
                </c:pt>
                <c:pt idx="9">
                  <c:v>-2.0152696039446476</c:v>
                </c:pt>
                <c:pt idx="10">
                  <c:v>-1.7216642754662841</c:v>
                </c:pt>
                <c:pt idx="11">
                  <c:v>-1.9982773471145565</c:v>
                </c:pt>
                <c:pt idx="12">
                  <c:v>-1.9343814080656185</c:v>
                </c:pt>
                <c:pt idx="13">
                  <c:v>-1.7935349322210636</c:v>
                </c:pt>
                <c:pt idx="14">
                  <c:v>-1.9053556954922377</c:v>
                </c:pt>
                <c:pt idx="15">
                  <c:v>-2.0551049618320612</c:v>
                </c:pt>
              </c:numCache>
            </c:numRef>
          </c:val>
          <c:smooth val="0"/>
          <c:extLst>
            <c:ext xmlns:c16="http://schemas.microsoft.com/office/drawing/2014/chart" uri="{C3380CC4-5D6E-409C-BE32-E72D297353CC}">
              <c16:uniqueId val="{00000000-1A0B-462C-899C-7B2780C88F84}"/>
            </c:ext>
          </c:extLst>
        </c:ser>
        <c:ser>
          <c:idx val="1"/>
          <c:order val="1"/>
          <c:tx>
            <c:strRef>
              <c:f>'Nº 6'!$A$32</c:f>
              <c:strCache>
                <c:ptCount val="1"/>
                <c:pt idx="0">
                  <c:v>Including excess CT</c:v>
                </c:pt>
              </c:strCache>
            </c:strRef>
          </c:tx>
          <c:spPr>
            <a:ln w="28575" cap="rnd">
              <a:solidFill>
                <a:srgbClr val="B7C0A6"/>
              </a:solidFill>
              <a:round/>
            </a:ln>
            <a:effectLst/>
          </c:spPr>
          <c:marker>
            <c:symbol val="none"/>
          </c:marker>
          <c:cat>
            <c:numRef>
              <c:f>'Nº 6'!$B$30:$Q$30</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'Nº 6'!$B$32:$Q$32</c:f>
              <c:numCache>
                <c:formatCode>0.0</c:formatCode>
                <c:ptCount val="16"/>
                <c:pt idx="0">
                  <c:v>-3.1930954956668529</c:v>
                </c:pt>
                <c:pt idx="1">
                  <c:v>-1.2112341680976364</c:v>
                </c:pt>
                <c:pt idx="2">
                  <c:v>-0.4960913197543888</c:v>
                </c:pt>
                <c:pt idx="3">
                  <c:v>0.164175370567265</c:v>
                </c:pt>
                <c:pt idx="4">
                  <c:v>0.71894792825025389</c:v>
                </c:pt>
                <c:pt idx="5">
                  <c:v>-9.4006280526838424</c:v>
                </c:pt>
                <c:pt idx="6">
                  <c:v>-2.7234757894007142</c:v>
                </c:pt>
                <c:pt idx="7">
                  <c:v>3.219728892534619</c:v>
                </c:pt>
                <c:pt idx="8">
                  <c:v>2.5920146288479784</c:v>
                </c:pt>
                <c:pt idx="9">
                  <c:v>7.5282328614601557</c:v>
                </c:pt>
                <c:pt idx="10">
                  <c:v>2.9298497319338517</c:v>
                </c:pt>
                <c:pt idx="11">
                  <c:v>2.3944875107665804</c:v>
                </c:pt>
                <c:pt idx="12">
                  <c:v>1.948051948051948</c:v>
                </c:pt>
                <c:pt idx="13">
                  <c:v>2.6903023983315952</c:v>
                </c:pt>
                <c:pt idx="14">
                  <c:v>2.6086414364985346</c:v>
                </c:pt>
                <c:pt idx="15">
                  <c:v>2.4773377862595418</c:v>
                </c:pt>
              </c:numCache>
            </c:numRef>
          </c:val>
          <c:smooth val="0"/>
          <c:extLst>
            <c:ext xmlns:c16="http://schemas.microsoft.com/office/drawing/2014/chart" uri="{C3380CC4-5D6E-409C-BE32-E72D297353CC}">
              <c16:uniqueId val="{00000001-1A0B-462C-899C-7B2780C88F84}"/>
            </c:ext>
          </c:extLst>
        </c:ser>
        <c:dLbls>
          <c:showLegendKey val="0"/>
          <c:showVal val="0"/>
          <c:showCatName val="0"/>
          <c:showSerName val="0"/>
          <c:showPercent val="0"/>
          <c:showBubbleSize val="0"/>
        </c:dLbls>
        <c:smooth val="0"/>
        <c:axId val="2065302720"/>
        <c:axId val="2065309440"/>
      </c:lineChart>
      <c:catAx>
        <c:axId val="20653027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2065309440"/>
        <c:crosses val="autoZero"/>
        <c:auto val="1"/>
        <c:lblAlgn val="ctr"/>
        <c:lblOffset val="100"/>
        <c:tickLblSkip val="3"/>
        <c:noMultiLvlLbl val="0"/>
      </c:catAx>
      <c:valAx>
        <c:axId val="206530944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2065302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'Nº 7'!$B$21</c:f>
              <c:strCache>
                <c:ptCount val="1"/>
                <c:pt idx="0">
                  <c:v>All corporation tax</c:v>
                </c:pt>
              </c:strCache>
            </c:strRef>
          </c:tx>
          <c:spPr>
            <a:solidFill>
              <a:schemeClr val="bg1">
                <a:lumMod val="85000"/>
              </a:schemeClr>
            </a:solidFill>
            <a:ln>
              <a:noFill/>
            </a:ln>
            <a:effectLst/>
          </c:spPr>
          <c:invertIfNegative val="0"/>
          <c:cat>
            <c:numRef>
              <c:f>'Nº 7'!$A$22:$A$26</c:f>
              <c:numCache>
                <c:formatCode>General</c:formatCode>
                <c:ptCount val="5"/>
                <c:pt idx="0">
                  <c:v>2019</c:v>
                </c:pt>
                <c:pt idx="1">
                  <c:v>2020</c:v>
                </c:pt>
                <c:pt idx="2">
                  <c:v>2021</c:v>
                </c:pt>
                <c:pt idx="3">
                  <c:v>2022</c:v>
                </c:pt>
                <c:pt idx="4">
                  <c:v>2023</c:v>
                </c:pt>
              </c:numCache>
            </c:numRef>
          </c:cat>
          <c:val>
            <c:numRef>
              <c:f>'Nº 7'!$B$22:$B$26</c:f>
              <c:numCache>
                <c:formatCode>0.0</c:formatCode>
                <c:ptCount val="5"/>
                <c:pt idx="0">
                  <c:v>10.89</c:v>
                </c:pt>
                <c:pt idx="1">
                  <c:v>11.832768</c:v>
                </c:pt>
                <c:pt idx="2">
                  <c:v>15.324426000000001</c:v>
                </c:pt>
                <c:pt idx="3">
                  <c:v>22.645</c:v>
                </c:pt>
                <c:pt idx="4">
                  <c:v>23.835000000000001</c:v>
                </c:pt>
              </c:numCache>
            </c:numRef>
          </c:val>
          <c:extLst>
            <c:ext xmlns:c16="http://schemas.microsoft.com/office/drawing/2014/chart" uri="{C3380CC4-5D6E-409C-BE32-E72D297353CC}">
              <c16:uniqueId val="{00000000-666D-4C40-B58A-0232354C1B0C}"/>
            </c:ext>
          </c:extLst>
        </c:ser>
        <c:ser>
          <c:idx val="1"/>
          <c:order val="1"/>
          <c:tx>
            <c:strRef>
              <c:f>'Nº 7'!$C$21</c:f>
              <c:strCache>
                <c:ptCount val="1"/>
                <c:pt idx="0">
                  <c:v>Excess</c:v>
                </c:pt>
              </c:strCache>
            </c:strRef>
          </c:tx>
          <c:spPr>
            <a:solidFill>
              <a:schemeClr val="accent2">
                <a:lumMod val="60000"/>
                <a:lumOff val="40000"/>
              </a:schemeClr>
            </a:solidFill>
            <a:ln>
              <a:noFill/>
            </a:ln>
            <a:effectLst/>
          </c:spPr>
          <c:invertIfNegative val="0"/>
          <c:cat>
            <c:numRef>
              <c:f>'Nº 7'!$A$22:$A$26</c:f>
              <c:numCache>
                <c:formatCode>General</c:formatCode>
                <c:ptCount val="5"/>
                <c:pt idx="0">
                  <c:v>2019</c:v>
                </c:pt>
                <c:pt idx="1">
                  <c:v>2020</c:v>
                </c:pt>
                <c:pt idx="2">
                  <c:v>2021</c:v>
                </c:pt>
                <c:pt idx="3">
                  <c:v>2022</c:v>
                </c:pt>
                <c:pt idx="4">
                  <c:v>2023</c:v>
                </c:pt>
              </c:numCache>
            </c:numRef>
          </c:cat>
          <c:val>
            <c:numRef>
              <c:f>'Nº 7'!$C$22:$C$26</c:f>
              <c:numCache>
                <c:formatCode>0.0</c:formatCode>
                <c:ptCount val="5"/>
                <c:pt idx="0">
                  <c:v>3.3333552316848563</c:v>
                </c:pt>
                <c:pt idx="1">
                  <c:v>4.84300683732301</c:v>
                </c:pt>
                <c:pt idx="2">
                  <c:v>6.7398959995359196</c:v>
                </c:pt>
                <c:pt idx="3">
                  <c:v>11.695120958199968</c:v>
                </c:pt>
                <c:pt idx="4">
                  <c:v>11.612897457948826</c:v>
                </c:pt>
              </c:numCache>
            </c:numRef>
          </c:val>
          <c:extLst>
            <c:ext xmlns:c16="http://schemas.microsoft.com/office/drawing/2014/chart" uri="{C3380CC4-5D6E-409C-BE32-E72D297353CC}">
              <c16:uniqueId val="{00000001-666D-4C40-B58A-0232354C1B0C}"/>
            </c:ext>
          </c:extLst>
        </c:ser>
        <c:ser>
          <c:idx val="2"/>
          <c:order val="2"/>
          <c:tx>
            <c:strRef>
              <c:f>'Nº 7'!$D$21</c:f>
              <c:strCache>
                <c:ptCount val="1"/>
                <c:pt idx="0">
                  <c:v>Top-three</c:v>
                </c:pt>
              </c:strCache>
            </c:strRef>
          </c:tx>
          <c:spPr>
            <a:solidFill>
              <a:schemeClr val="accent2">
                <a:lumMod val="75000"/>
              </a:schemeClr>
            </a:solidFill>
            <a:ln>
              <a:noFill/>
            </a:ln>
            <a:effectLst/>
          </c:spPr>
          <c:invertIfNegative val="0"/>
          <c:cat>
            <c:numRef>
              <c:f>'Nº 7'!$A$22:$A$26</c:f>
              <c:numCache>
                <c:formatCode>General</c:formatCode>
                <c:ptCount val="5"/>
                <c:pt idx="0">
                  <c:v>2019</c:v>
                </c:pt>
                <c:pt idx="1">
                  <c:v>2020</c:v>
                </c:pt>
                <c:pt idx="2">
                  <c:v>2021</c:v>
                </c:pt>
                <c:pt idx="3">
                  <c:v>2022</c:v>
                </c:pt>
                <c:pt idx="4">
                  <c:v>2023</c:v>
                </c:pt>
              </c:numCache>
            </c:numRef>
          </c:cat>
          <c:val>
            <c:numRef>
              <c:f>'Nº 7'!$D$22:$D$26</c:f>
              <c:numCache>
                <c:formatCode>0.0</c:formatCode>
                <c:ptCount val="5"/>
                <c:pt idx="0">
                  <c:v>3.33</c:v>
                </c:pt>
                <c:pt idx="1">
                  <c:v>3.6</c:v>
                </c:pt>
                <c:pt idx="2">
                  <c:v>5.21</c:v>
                </c:pt>
                <c:pt idx="3">
                  <c:v>9.75</c:v>
                </c:pt>
                <c:pt idx="4">
                  <c:v>9.0790000000000006</c:v>
                </c:pt>
              </c:numCache>
            </c:numRef>
          </c:val>
          <c:extLst>
            <c:ext xmlns:c16="http://schemas.microsoft.com/office/drawing/2014/chart" uri="{C3380CC4-5D6E-409C-BE32-E72D297353CC}">
              <c16:uniqueId val="{00000002-666D-4C40-B58A-0232354C1B0C}"/>
            </c:ext>
          </c:extLst>
        </c:ser>
        <c:dLbls>
          <c:showLegendKey val="0"/>
          <c:showVal val="0"/>
          <c:showCatName val="0"/>
          <c:showSerName val="0"/>
          <c:showPercent val="0"/>
          <c:showBubbleSize val="0"/>
        </c:dLbls>
        <c:gapWidth val="25"/>
        <c:overlap val="100"/>
        <c:axId val="671084687"/>
        <c:axId val="671089487"/>
      </c:barChart>
      <c:catAx>
        <c:axId val="67108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671089487"/>
        <c:crosses val="autoZero"/>
        <c:auto val="1"/>
        <c:lblAlgn val="ctr"/>
        <c:lblOffset val="100"/>
        <c:noMultiLvlLbl val="0"/>
      </c:catAx>
      <c:valAx>
        <c:axId val="67108948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671084687"/>
        <c:crosses val="autoZero"/>
        <c:crossBetween val="between"/>
      </c:valAx>
      <c:spPr>
        <a:noFill/>
        <a:ln>
          <a:noFill/>
        </a:ln>
        <a:effectLst/>
      </c:spPr>
    </c:plotArea>
    <c:legend>
      <c:legendPos val="r"/>
      <c:layout>
        <c:manualLayout>
          <c:xMode val="edge"/>
          <c:yMode val="edge"/>
          <c:x val="0.70198447432607847"/>
          <c:y val="0.43672450843031085"/>
          <c:w val="0.27829989135702299"/>
          <c:h val="0.298078433630539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69801972849268E-2"/>
          <c:y val="4.6590019843410498E-2"/>
          <c:w val="0.65725514021446152"/>
          <c:h val="0.87055930284485938"/>
        </c:manualLayout>
      </c:layout>
      <c:barChart>
        <c:barDir val="col"/>
        <c:grouping val="clustered"/>
        <c:varyColors val="0"/>
        <c:ser>
          <c:idx val="0"/>
          <c:order val="0"/>
          <c:tx>
            <c:strRef>
              <c:f>'Nº 8'!$L$5</c:f>
              <c:strCache>
                <c:ptCount val="1"/>
                <c:pt idx="0">
                  <c:v>Could yet be spent</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'Nº 8'!$K$6:$K$10</c:f>
              <c:numCache>
                <c:formatCode>General</c:formatCode>
                <c:ptCount val="5"/>
                <c:pt idx="0">
                  <c:v>2026</c:v>
                </c:pt>
                <c:pt idx="1">
                  <c:v>2027</c:v>
                </c:pt>
                <c:pt idx="2">
                  <c:v>2028</c:v>
                </c:pt>
                <c:pt idx="3">
                  <c:v>2029</c:v>
                </c:pt>
                <c:pt idx="4">
                  <c:v>2030</c:v>
                </c:pt>
              </c:numCache>
            </c:numRef>
          </c:cat>
          <c:val>
            <c:numRef>
              <c:f>'Nº 8'!$L$6:$L$10</c:f>
              <c:numCache>
                <c:formatCode>0</c:formatCode>
                <c:ptCount val="5"/>
                <c:pt idx="0">
                  <c:v>15.3</c:v>
                </c:pt>
                <c:pt idx="1">
                  <c:v>29.5</c:v>
                </c:pt>
                <c:pt idx="2">
                  <c:v>46.7</c:v>
                </c:pt>
                <c:pt idx="3">
                  <c:v>64.8</c:v>
                </c:pt>
                <c:pt idx="4">
                  <c:v>83.8</c:v>
                </c:pt>
              </c:numCache>
            </c:numRef>
          </c:val>
          <c:extLst>
            <c:ext xmlns:c16="http://schemas.microsoft.com/office/drawing/2014/chart" uri="{C3380CC4-5D6E-409C-BE32-E72D297353CC}">
              <c16:uniqueId val="{00000000-4D90-46C1-AAEF-FE9BE7F87983}"/>
            </c:ext>
          </c:extLst>
        </c:ser>
        <c:ser>
          <c:idx val="1"/>
          <c:order val="1"/>
          <c:tx>
            <c:strRef>
              <c:f>'Nº 8'!$M$5</c:f>
              <c:strCache>
                <c:ptCount val="1"/>
                <c:pt idx="0">
                  <c:v>Saved</c:v>
                </c:pt>
              </c:strCache>
            </c:strRef>
          </c:tx>
          <c:spPr>
            <a:solidFill>
              <a:srgbClr val="E0B2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'Nº 8'!$K$6:$K$10</c:f>
              <c:numCache>
                <c:formatCode>General</c:formatCode>
                <c:ptCount val="5"/>
                <c:pt idx="0">
                  <c:v>2026</c:v>
                </c:pt>
                <c:pt idx="1">
                  <c:v>2027</c:v>
                </c:pt>
                <c:pt idx="2">
                  <c:v>2028</c:v>
                </c:pt>
                <c:pt idx="3">
                  <c:v>2029</c:v>
                </c:pt>
                <c:pt idx="4">
                  <c:v>2030</c:v>
                </c:pt>
              </c:numCache>
            </c:numRef>
          </c:cat>
          <c:val>
            <c:numRef>
              <c:f>'Nº 8'!$M$6:$M$10</c:f>
              <c:numCache>
                <c:formatCode>0</c:formatCode>
                <c:ptCount val="5"/>
                <c:pt idx="0">
                  <c:v>5.6</c:v>
                </c:pt>
                <c:pt idx="1">
                  <c:v>11.46</c:v>
                </c:pt>
                <c:pt idx="2">
                  <c:v>17.579999999999998</c:v>
                </c:pt>
                <c:pt idx="3">
                  <c:v>23.98</c:v>
                </c:pt>
                <c:pt idx="4">
                  <c:v>30.68</c:v>
                </c:pt>
              </c:numCache>
            </c:numRef>
          </c:val>
          <c:extLst>
            <c:ext xmlns:c16="http://schemas.microsoft.com/office/drawing/2014/chart" uri="{C3380CC4-5D6E-409C-BE32-E72D297353CC}">
              <c16:uniqueId val="{00000001-4D90-46C1-AAEF-FE9BE7F87983}"/>
            </c:ext>
          </c:extLst>
        </c:ser>
        <c:dLbls>
          <c:showLegendKey val="0"/>
          <c:showVal val="0"/>
          <c:showCatName val="0"/>
          <c:showSerName val="0"/>
          <c:showPercent val="0"/>
          <c:showBubbleSize val="0"/>
        </c:dLbls>
        <c:gapWidth val="25"/>
        <c:overlap val="100"/>
        <c:axId val="497248927"/>
        <c:axId val="497250367"/>
      </c:barChart>
      <c:catAx>
        <c:axId val="49724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497250367"/>
        <c:crosses val="autoZero"/>
        <c:auto val="1"/>
        <c:lblAlgn val="ctr"/>
        <c:lblOffset val="100"/>
        <c:noMultiLvlLbl val="0"/>
      </c:catAx>
      <c:valAx>
        <c:axId val="497250367"/>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49724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29296644859722E-2"/>
          <c:y val="4.9491411096845871E-2"/>
          <c:w val="0.68613643368060018"/>
          <c:h val="0.84681682013609605"/>
        </c:manualLayout>
      </c:layout>
      <c:lineChart>
        <c:grouping val="standard"/>
        <c:varyColors val="0"/>
        <c:ser>
          <c:idx val="0"/>
          <c:order val="0"/>
          <c:tx>
            <c:strRef>
              <c:f>'Nº 9'!$A$30</c:f>
              <c:strCache>
                <c:ptCount val="1"/>
                <c:pt idx="0">
                  <c:v>GG Revenue (% GNI*)</c:v>
                </c:pt>
              </c:strCache>
            </c:strRef>
          </c:tx>
          <c:spPr>
            <a:ln w="28575" cap="rnd">
              <a:solidFill>
                <a:schemeClr val="bg1">
                  <a:lumMod val="75000"/>
                </a:schemeClr>
              </a:solidFill>
              <a:round/>
            </a:ln>
            <a:effectLst/>
          </c:spPr>
          <c:marker>
            <c:symbol val="none"/>
          </c:marker>
          <c:cat>
            <c:numRef>
              <c:f>'Nº 9'!$B$29:$BJ$29</c:f>
              <c:numCache>
                <c:formatCode>General</c:formatCode>
                <c:ptCount val="6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numCache>
            </c:numRef>
          </c:cat>
          <c:val>
            <c:numRef>
              <c:f>'Nº 9'!$B$30:$BJ$30</c:f>
              <c:numCache>
                <c:formatCode>0.0</c:formatCode>
                <c:ptCount val="61"/>
                <c:pt idx="0">
                  <c:v>25.786722264975875</c:v>
                </c:pt>
                <c:pt idx="1">
                  <c:v>26.273971604064876</c:v>
                </c:pt>
                <c:pt idx="2">
                  <c:v>25.287681191845977</c:v>
                </c:pt>
                <c:pt idx="3">
                  <c:v>26.658560100677057</c:v>
                </c:pt>
                <c:pt idx="4">
                  <c:v>30.230043426127118</c:v>
                </c:pt>
                <c:pt idx="5">
                  <c:v>33.737105525977867</c:v>
                </c:pt>
                <c:pt idx="6">
                  <c:v>32.370539285329919</c:v>
                </c:pt>
                <c:pt idx="7">
                  <c:v>32.326927154986357</c:v>
                </c:pt>
                <c:pt idx="8">
                  <c:v>33.338458824794827</c:v>
                </c:pt>
                <c:pt idx="9">
                  <c:v>34.731881786972309</c:v>
                </c:pt>
                <c:pt idx="10">
                  <c:v>36.945796403657091</c:v>
                </c:pt>
                <c:pt idx="11">
                  <c:v>37.975832560913275</c:v>
                </c:pt>
                <c:pt idx="12">
                  <c:v>41.097744954808782</c:v>
                </c:pt>
                <c:pt idx="13">
                  <c:v>41.034664214625089</c:v>
                </c:pt>
                <c:pt idx="14">
                  <c:v>40.692511957652123</c:v>
                </c:pt>
                <c:pt idx="15">
                  <c:v>43.638433403594107</c:v>
                </c:pt>
                <c:pt idx="16">
                  <c:v>42.32540583742054</c:v>
                </c:pt>
                <c:pt idx="17">
                  <c:v>41.428721137736616</c:v>
                </c:pt>
                <c:pt idx="18">
                  <c:v>45.469441248129684</c:v>
                </c:pt>
                <c:pt idx="19">
                  <c:v>41.755527886539099</c:v>
                </c:pt>
                <c:pt idx="20">
                  <c:v>41.026821407112827</c:v>
                </c:pt>
                <c:pt idx="21">
                  <c:v>44.509916240424971</c:v>
                </c:pt>
                <c:pt idx="22">
                  <c:v>44.408852060386998</c:v>
                </c:pt>
                <c:pt idx="23">
                  <c:v>44.535460150186957</c:v>
                </c:pt>
                <c:pt idx="24">
                  <c:v>43.448593661414691</c:v>
                </c:pt>
                <c:pt idx="25">
                  <c:v>41.820975337217654</c:v>
                </c:pt>
                <c:pt idx="26">
                  <c:v>41.70477343792362</c:v>
                </c:pt>
                <c:pt idx="27">
                  <c:v>41.415669846933085</c:v>
                </c:pt>
                <c:pt idx="28">
                  <c:v>40.348764791363919</c:v>
                </c:pt>
                <c:pt idx="29">
                  <c:v>41.437367592948199</c:v>
                </c:pt>
                <c:pt idx="30">
                  <c:v>40.788342549059145</c:v>
                </c:pt>
                <c:pt idx="31">
                  <c:v>39.035193530643561</c:v>
                </c:pt>
                <c:pt idx="32">
                  <c:v>39.007312209173499</c:v>
                </c:pt>
                <c:pt idx="33">
                  <c:v>38.837838929971312</c:v>
                </c:pt>
                <c:pt idx="34">
                  <c:v>40.219670795552268</c:v>
                </c:pt>
                <c:pt idx="35">
                  <c:v>40.87320308597436</c:v>
                </c:pt>
                <c:pt idx="36">
                  <c:v>42.577526010974665</c:v>
                </c:pt>
                <c:pt idx="37">
                  <c:v>42.776313562395728</c:v>
                </c:pt>
                <c:pt idx="38">
                  <c:v>41.339342795038995</c:v>
                </c:pt>
                <c:pt idx="39">
                  <c:v>41.668404588112615</c:v>
                </c:pt>
                <c:pt idx="40">
                  <c:v>42.471299514626992</c:v>
                </c:pt>
                <c:pt idx="41">
                  <c:v>44.707283866575899</c:v>
                </c:pt>
                <c:pt idx="42">
                  <c:v>46.530917126384018</c:v>
                </c:pt>
                <c:pt idx="43">
                  <c:v>44.397440069421847</c:v>
                </c:pt>
                <c:pt idx="44">
                  <c:v>43.908903569511722</c:v>
                </c:pt>
                <c:pt idx="45">
                  <c:v>42.23659339744885</c:v>
                </c:pt>
                <c:pt idx="46">
                  <c:v>42.538405688536493</c:v>
                </c:pt>
                <c:pt idx="47">
                  <c:v>41.675457816008006</c:v>
                </c:pt>
                <c:pt idx="48">
                  <c:v>43.383471970312925</c:v>
                </c:pt>
                <c:pt idx="49">
                  <c:v>42.691098970168738</c:v>
                </c:pt>
                <c:pt idx="50">
                  <c:v>41.970149855588204</c:v>
                </c:pt>
                <c:pt idx="51">
                  <c:v>43.11722297320717</c:v>
                </c:pt>
                <c:pt idx="52">
                  <c:v>43.404537435528638</c:v>
                </c:pt>
                <c:pt idx="53">
                  <c:v>42.433627101865731</c:v>
                </c:pt>
                <c:pt idx="54">
                  <c:v>47.388402689118124</c:v>
                </c:pt>
                <c:pt idx="55">
                  <c:v>42.597198216797103</c:v>
                </c:pt>
                <c:pt idx="56">
                  <c:v>42.246681323694169</c:v>
                </c:pt>
                <c:pt idx="57">
                  <c:v>41.755436576286932</c:v>
                </c:pt>
                <c:pt idx="58">
                  <c:v>42.618722322577497</c:v>
                </c:pt>
                <c:pt idx="59">
                  <c:v>42.660473538859208</c:v>
                </c:pt>
                <c:pt idx="60">
                  <c:v>42.464707868287832</c:v>
                </c:pt>
              </c:numCache>
            </c:numRef>
          </c:val>
          <c:smooth val="0"/>
          <c:extLst>
            <c:ext xmlns:c16="http://schemas.microsoft.com/office/drawing/2014/chart" uri="{C3380CC4-5D6E-409C-BE32-E72D297353CC}">
              <c16:uniqueId val="{00000000-F1C0-4B91-B42E-2A7F29503C71}"/>
            </c:ext>
          </c:extLst>
        </c:ser>
        <c:ser>
          <c:idx val="1"/>
          <c:order val="1"/>
          <c:tx>
            <c:strRef>
              <c:f>'Nº 9'!$A$31</c:f>
              <c:strCache>
                <c:ptCount val="1"/>
                <c:pt idx="0">
                  <c:v>GG Revenue excluding excess CT (%GNI*)</c:v>
                </c:pt>
              </c:strCache>
            </c:strRef>
          </c:tx>
          <c:spPr>
            <a:ln w="28575" cap="rnd">
              <a:solidFill>
                <a:srgbClr val="D39359"/>
              </a:solidFill>
              <a:round/>
            </a:ln>
            <a:effectLst/>
          </c:spPr>
          <c:marker>
            <c:symbol val="none"/>
          </c:marker>
          <c:cat>
            <c:numRef>
              <c:f>'Nº 9'!$B$29:$BJ$29</c:f>
              <c:numCache>
                <c:formatCode>General</c:formatCode>
                <c:ptCount val="6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numCache>
            </c:numRef>
          </c:cat>
          <c:val>
            <c:numRef>
              <c:f>'Nº 9'!$B$31:$BJ$31</c:f>
              <c:numCache>
                <c:formatCode>General</c:formatCode>
                <c:ptCount val="61"/>
                <c:pt idx="44" formatCode="0.0">
                  <c:v>43.908903569511722</c:v>
                </c:pt>
                <c:pt idx="45" formatCode="0.0">
                  <c:v>41.253337928043436</c:v>
                </c:pt>
                <c:pt idx="46" formatCode="0.0">
                  <c:v>41.893258908931635</c:v>
                </c:pt>
                <c:pt idx="47" formatCode="0.0">
                  <c:v>40.859563918696871</c:v>
                </c:pt>
                <c:pt idx="48" formatCode="0.0">
                  <c:v>41.767627407446639</c:v>
                </c:pt>
                <c:pt idx="49" formatCode="0.0">
                  <c:v>41.231837956375358</c:v>
                </c:pt>
                <c:pt idx="50" formatCode="0.0">
                  <c:v>39.61631080906195</c:v>
                </c:pt>
                <c:pt idx="51" formatCode="0.0">
                  <c:v>40.95092024539877</c:v>
                </c:pt>
                <c:pt idx="52" formatCode="0.0">
                  <c:v>39.396731578139104</c:v>
                </c:pt>
                <c:pt idx="53" formatCode="0.0">
                  <c:v>38.583930265491595</c:v>
                </c:pt>
                <c:pt idx="54" formatCode="0.0">
                  <c:v>37.846793368848694</c:v>
                </c:pt>
                <c:pt idx="55" formatCode="0.0">
                  <c:v>37.944408284612727</c:v>
                </c:pt>
                <c:pt idx="56" formatCode="0.0">
                  <c:v>37.858235236026843</c:v>
                </c:pt>
                <c:pt idx="57" formatCode="0.0">
                  <c:v>37.876799830141351</c:v>
                </c:pt>
                <c:pt idx="58" formatCode="0.0">
                  <c:v>38.139120611820147</c:v>
                </c:pt>
                <c:pt idx="59" formatCode="0.0">
                  <c:v>38.15062001519977</c:v>
                </c:pt>
                <c:pt idx="60" formatCode="0.0">
                  <c:v>37.936537200999304</c:v>
                </c:pt>
              </c:numCache>
            </c:numRef>
          </c:val>
          <c:smooth val="0"/>
          <c:extLst>
            <c:ext xmlns:c16="http://schemas.microsoft.com/office/drawing/2014/chart" uri="{C3380CC4-5D6E-409C-BE32-E72D297353CC}">
              <c16:uniqueId val="{00000001-F1C0-4B91-B42E-2A7F29503C71}"/>
            </c:ext>
          </c:extLst>
        </c:ser>
        <c:dLbls>
          <c:showLegendKey val="0"/>
          <c:showVal val="0"/>
          <c:showCatName val="0"/>
          <c:showSerName val="0"/>
          <c:showPercent val="0"/>
          <c:showBubbleSize val="0"/>
        </c:dLbls>
        <c:smooth val="0"/>
        <c:axId val="2077816576"/>
        <c:axId val="2077818976"/>
      </c:lineChart>
      <c:catAx>
        <c:axId val="207781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2077818976"/>
        <c:crosses val="autoZero"/>
        <c:auto val="1"/>
        <c:lblAlgn val="ctr"/>
        <c:lblOffset val="100"/>
        <c:tickLblSkip val="10"/>
        <c:noMultiLvlLbl val="0"/>
      </c:catAx>
      <c:valAx>
        <c:axId val="2077818976"/>
        <c:scaling>
          <c:orientation val="minMax"/>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2077816576"/>
        <c:crosses val="autoZero"/>
        <c:crossBetween val="between"/>
        <c:majorUnit val="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bt" panose="020B0402020204020303"/>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3331864176445E-2"/>
          <c:y val="8.9426038227076454E-2"/>
          <c:w val="0.92307773753857059"/>
          <c:h val="0.8158833661417324"/>
        </c:manualLayout>
      </c:layout>
      <c:barChart>
        <c:barDir val="col"/>
        <c:grouping val="clustered"/>
        <c:varyColors val="0"/>
        <c:ser>
          <c:idx val="0"/>
          <c:order val="0"/>
          <c:spPr>
            <a:solidFill>
              <a:schemeClr val="bg1">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E025-4507-BCBD-DF4728084212}"/>
                </c:ext>
              </c:extLst>
            </c:dLbl>
            <c:dLbl>
              <c:idx val="3"/>
              <c:delete val="1"/>
              <c:extLst>
                <c:ext xmlns:c15="http://schemas.microsoft.com/office/drawing/2012/chart" uri="{CE6537A1-D6FC-4f65-9D91-7224C49458BB}"/>
                <c:ext xmlns:c16="http://schemas.microsoft.com/office/drawing/2014/chart" uri="{C3380CC4-5D6E-409C-BE32-E72D297353CC}">
                  <c16:uniqueId val="{00000001-E025-4507-BCBD-DF4728084212}"/>
                </c:ext>
              </c:extLst>
            </c:dLbl>
            <c:dLbl>
              <c:idx val="5"/>
              <c:delete val="1"/>
              <c:extLst>
                <c:ext xmlns:c15="http://schemas.microsoft.com/office/drawing/2012/chart" uri="{CE6537A1-D6FC-4f65-9D91-7224C49458BB}"/>
                <c:ext xmlns:c16="http://schemas.microsoft.com/office/drawing/2014/chart" uri="{C3380CC4-5D6E-409C-BE32-E72D297353CC}">
                  <c16:uniqueId val="{00000002-E025-4507-BCBD-DF4728084212}"/>
                </c:ext>
              </c:extLst>
            </c:dLbl>
            <c:dLbl>
              <c:idx val="8"/>
              <c:delete val="1"/>
              <c:extLst>
                <c:ext xmlns:c15="http://schemas.microsoft.com/office/drawing/2012/chart" uri="{CE6537A1-D6FC-4f65-9D91-7224C49458BB}"/>
                <c:ext xmlns:c16="http://schemas.microsoft.com/office/drawing/2014/chart" uri="{C3380CC4-5D6E-409C-BE32-E72D297353CC}">
                  <c16:uniqueId val="{00000003-E025-4507-BCBD-DF472808421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'Nº 10'!$N$5:$N$32</c:f>
              <c:strCache>
                <c:ptCount val="2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22">
                  <c:v>2025 est.</c:v>
                </c:pt>
                <c:pt idx="27">
                  <c:v>USC abolished</c:v>
                </c:pt>
              </c:strCache>
            </c:strRef>
          </c:cat>
          <c:val>
            <c:numRef>
              <c:f>'Nº 10'!$O$5:$O$32</c:f>
              <c:numCache>
                <c:formatCode>0.00%</c:formatCode>
                <c:ptCount val="28"/>
                <c:pt idx="0">
                  <c:v>0.65999999999999992</c:v>
                </c:pt>
                <c:pt idx="1">
                  <c:v>0.64</c:v>
                </c:pt>
                <c:pt idx="2">
                  <c:v>0.62</c:v>
                </c:pt>
                <c:pt idx="3">
                  <c:v>0.6</c:v>
                </c:pt>
                <c:pt idx="4">
                  <c:v>0.59000000000000008</c:v>
                </c:pt>
                <c:pt idx="5">
                  <c:v>0.58000000000000007</c:v>
                </c:pt>
                <c:pt idx="6">
                  <c:v>0.57000000000000006</c:v>
                </c:pt>
                <c:pt idx="7">
                  <c:v>0.62</c:v>
                </c:pt>
                <c:pt idx="8">
                  <c:v>0.63</c:v>
                </c:pt>
                <c:pt idx="9">
                  <c:v>0.62</c:v>
                </c:pt>
              </c:numCache>
            </c:numRef>
          </c:val>
          <c:extLst>
            <c:ext xmlns:c16="http://schemas.microsoft.com/office/drawing/2014/chart" uri="{C3380CC4-5D6E-409C-BE32-E72D297353CC}">
              <c16:uniqueId val="{00000004-E025-4507-BCBD-DF4728084212}"/>
            </c:ext>
          </c:extLst>
        </c:ser>
        <c:ser>
          <c:idx val="1"/>
          <c:order val="1"/>
          <c:spPr>
            <a:solidFill>
              <a:srgbClr val="F3D4A4"/>
            </a:solidFill>
            <a:ln>
              <a:noFill/>
            </a:ln>
            <a:effectLst/>
          </c:spPr>
          <c:invertIfNegative val="0"/>
          <c:dPt>
            <c:idx val="22"/>
            <c:invertIfNegative val="0"/>
            <c:bubble3D val="0"/>
            <c:spPr>
              <a:pattFill prst="wdUpDiag">
                <a:fgClr>
                  <a:srgbClr val="F3D4A4"/>
                </a:fgClr>
                <a:bgClr>
                  <a:schemeClr val="bg1"/>
                </a:bgClr>
              </a:pattFill>
              <a:ln>
                <a:solidFill>
                  <a:srgbClr val="E8C64A"/>
                </a:solidFill>
              </a:ln>
              <a:effectLst/>
            </c:spPr>
            <c:extLst>
              <c:ext xmlns:c16="http://schemas.microsoft.com/office/drawing/2014/chart" uri="{C3380CC4-5D6E-409C-BE32-E72D297353CC}">
                <c16:uniqueId val="{00000006-E025-4507-BCBD-DF4728084212}"/>
              </c:ext>
            </c:extLst>
          </c:dPt>
          <c:dPt>
            <c:idx val="27"/>
            <c:invertIfNegative val="0"/>
            <c:bubble3D val="0"/>
            <c:spPr>
              <a:pattFill prst="wdUpDiag">
                <a:fgClr>
                  <a:srgbClr val="F3D4A4"/>
                </a:fgClr>
                <a:bgClr>
                  <a:schemeClr val="bg1"/>
                </a:bgClr>
              </a:pattFill>
              <a:ln>
                <a:solidFill>
                  <a:srgbClr val="E8C64A"/>
                </a:solidFill>
              </a:ln>
              <a:effectLst/>
            </c:spPr>
            <c:extLst>
              <c:ext xmlns:c16="http://schemas.microsoft.com/office/drawing/2014/chart" uri="{C3380CC4-5D6E-409C-BE32-E72D297353CC}">
                <c16:uniqueId val="{00000008-E025-4507-BCBD-DF4728084212}"/>
              </c:ext>
            </c:extLst>
          </c:dPt>
          <c:dLbls>
            <c:dLbl>
              <c:idx val="11"/>
              <c:delete val="1"/>
              <c:extLst>
                <c:ext xmlns:c15="http://schemas.microsoft.com/office/drawing/2012/chart" uri="{CE6537A1-D6FC-4f65-9D91-7224C49458BB}"/>
                <c:ext xmlns:c16="http://schemas.microsoft.com/office/drawing/2014/chart" uri="{C3380CC4-5D6E-409C-BE32-E72D297353CC}">
                  <c16:uniqueId val="{00000009-E025-4507-BCBD-DF4728084212}"/>
                </c:ext>
              </c:extLst>
            </c:dLbl>
            <c:dLbl>
              <c:idx val="13"/>
              <c:delete val="1"/>
              <c:extLst>
                <c:ext xmlns:c15="http://schemas.microsoft.com/office/drawing/2012/chart" uri="{CE6537A1-D6FC-4f65-9D91-7224C49458BB}"/>
                <c:ext xmlns:c16="http://schemas.microsoft.com/office/drawing/2014/chart" uri="{C3380CC4-5D6E-409C-BE32-E72D297353CC}">
                  <c16:uniqueId val="{0000000A-E025-4507-BCBD-DF4728084212}"/>
                </c:ext>
              </c:extLst>
            </c:dLbl>
            <c:dLbl>
              <c:idx val="15"/>
              <c:delete val="1"/>
              <c:extLst>
                <c:ext xmlns:c15="http://schemas.microsoft.com/office/drawing/2012/chart" uri="{CE6537A1-D6FC-4f65-9D91-7224C49458BB}"/>
                <c:ext xmlns:c16="http://schemas.microsoft.com/office/drawing/2014/chart" uri="{C3380CC4-5D6E-409C-BE32-E72D297353CC}">
                  <c16:uniqueId val="{0000000B-E025-4507-BCBD-DF4728084212}"/>
                </c:ext>
              </c:extLst>
            </c:dLbl>
            <c:dLbl>
              <c:idx val="17"/>
              <c:delete val="1"/>
              <c:extLst>
                <c:ext xmlns:c15="http://schemas.microsoft.com/office/drawing/2012/chart" uri="{CE6537A1-D6FC-4f65-9D91-7224C49458BB}"/>
                <c:ext xmlns:c16="http://schemas.microsoft.com/office/drawing/2014/chart" uri="{C3380CC4-5D6E-409C-BE32-E72D297353CC}">
                  <c16:uniqueId val="{0000000C-E025-4507-BCBD-DF472808421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'Nº 10'!$N$5:$N$32</c:f>
              <c:strCache>
                <c:ptCount val="2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22">
                  <c:v>2025 est.</c:v>
                </c:pt>
                <c:pt idx="27">
                  <c:v>USC abolished</c:v>
                </c:pt>
              </c:strCache>
            </c:strRef>
          </c:cat>
          <c:val>
            <c:numRef>
              <c:f>'Nº 10'!$P$5:$P$32</c:f>
              <c:numCache>
                <c:formatCode>General</c:formatCode>
                <c:ptCount val="28"/>
                <c:pt idx="10" formatCode="0.00%">
                  <c:v>0.75</c:v>
                </c:pt>
                <c:pt idx="11" formatCode="0.00%">
                  <c:v>0.72</c:v>
                </c:pt>
                <c:pt idx="12" formatCode="0.00%">
                  <c:v>0.72</c:v>
                </c:pt>
                <c:pt idx="13" formatCode="0.00%">
                  <c:v>0.73</c:v>
                </c:pt>
                <c:pt idx="14" formatCode="0.00%">
                  <c:v>0.74</c:v>
                </c:pt>
                <c:pt idx="15" formatCode="0.00%">
                  <c:v>0.7</c:v>
                </c:pt>
                <c:pt idx="16" formatCode="0.00%">
                  <c:v>0.71</c:v>
                </c:pt>
                <c:pt idx="17" formatCode="0.00%">
                  <c:v>0.7</c:v>
                </c:pt>
                <c:pt idx="18" formatCode="0.00%">
                  <c:v>0.71</c:v>
                </c:pt>
                <c:pt idx="22" formatCode="0.00%">
                  <c:v>0.66999999999999993</c:v>
                </c:pt>
                <c:pt idx="27" formatCode="0.00%">
                  <c:v>0.62</c:v>
                </c:pt>
              </c:numCache>
            </c:numRef>
          </c:val>
          <c:extLst>
            <c:ext xmlns:c16="http://schemas.microsoft.com/office/drawing/2014/chart" uri="{C3380CC4-5D6E-409C-BE32-E72D297353CC}">
              <c16:uniqueId val="{0000000D-E025-4507-BCBD-DF4728084212}"/>
            </c:ext>
          </c:extLst>
        </c:ser>
        <c:dLbls>
          <c:showLegendKey val="0"/>
          <c:showVal val="0"/>
          <c:showCatName val="0"/>
          <c:showSerName val="0"/>
          <c:showPercent val="0"/>
          <c:showBubbleSize val="0"/>
        </c:dLbls>
        <c:gapWidth val="25"/>
        <c:overlap val="100"/>
        <c:axId val="1214855119"/>
        <c:axId val="1214854639"/>
      </c:barChart>
      <c:catAx>
        <c:axId val="1214855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Futura LT" panose="02000303000000000000" pitchFamily="2" charset="0"/>
                <a:ea typeface="+mn-ea"/>
                <a:cs typeface="+mn-cs"/>
              </a:defRPr>
            </a:pPr>
            <a:endParaRPr lang="en-US"/>
          </a:p>
        </c:txPr>
        <c:crossAx val="1214854639"/>
        <c:crosses val="autoZero"/>
        <c:auto val="1"/>
        <c:lblAlgn val="ctr"/>
        <c:lblOffset val="100"/>
        <c:tickLblSkip val="18"/>
        <c:noMultiLvlLbl val="0"/>
      </c:catAx>
      <c:valAx>
        <c:axId val="1214854639"/>
        <c:scaling>
          <c:orientation val="minMax"/>
          <c:max val="1"/>
        </c:scaling>
        <c:delete val="1"/>
        <c:axPos val="l"/>
        <c:numFmt formatCode="0%" sourceLinked="0"/>
        <c:majorTickMark val="none"/>
        <c:minorTickMark val="none"/>
        <c:tickLblPos val="nextTo"/>
        <c:crossAx val="1214855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'Nº 11'!$B$53</c:f>
              <c:strCache>
                <c:ptCount val="1"/>
                <c:pt idx="0">
                  <c:v>Spending as a share of GNI*</c:v>
                </c:pt>
              </c:strCache>
            </c:strRef>
          </c:tx>
          <c:spPr>
            <a:ln w="28575" cap="rnd">
              <a:solidFill>
                <a:srgbClr val="E0B28A"/>
              </a:solidFill>
              <a:round/>
            </a:ln>
            <a:effectLst/>
          </c:spPr>
          <c:marker>
            <c:symbol val="none"/>
          </c:marker>
          <c:cat>
            <c:numRef>
              <c:f>'Nº 11'!$A$54:$A$114</c:f>
              <c:numCache>
                <c:formatCode>General</c:formatCode>
                <c:ptCount val="6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numCache>
            </c:numRef>
          </c:cat>
          <c:val>
            <c:numRef>
              <c:f>'Nº 11'!$B$54:$B$114</c:f>
              <c:numCache>
                <c:formatCode>General</c:formatCode>
                <c:ptCount val="61"/>
                <c:pt idx="0">
                  <c:v>31.841715783548324</c:v>
                </c:pt>
                <c:pt idx="1">
                  <c:v>32.443376390568027</c:v>
                </c:pt>
                <c:pt idx="2">
                  <c:v>31.22549461935245</c:v>
                </c:pt>
                <c:pt idx="3">
                  <c:v>32.91827030988479</c:v>
                </c:pt>
                <c:pt idx="4">
                  <c:v>37.328375471994626</c:v>
                </c:pt>
                <c:pt idx="5">
                  <c:v>41.658932627386783</c:v>
                </c:pt>
                <c:pt idx="6">
                  <c:v>39.971482264871902</c:v>
                </c:pt>
                <c:pt idx="7">
                  <c:v>39.917629547770247</c:v>
                </c:pt>
                <c:pt idx="8">
                  <c:v>41.166679489252971</c:v>
                </c:pt>
                <c:pt idx="9">
                  <c:v>42.88729281389363</c:v>
                </c:pt>
                <c:pt idx="10">
                  <c:v>45.621057860460553</c:v>
                </c:pt>
                <c:pt idx="11">
                  <c:v>46.892957337606468</c:v>
                </c:pt>
                <c:pt idx="12">
                  <c:v>50.747927586484295</c:v>
                </c:pt>
                <c:pt idx="13">
                  <c:v>50.670034825252174</c:v>
                </c:pt>
                <c:pt idx="14">
                  <c:v>50.247541620831612</c:v>
                </c:pt>
                <c:pt idx="15">
                  <c:v>53.885196396745108</c:v>
                </c:pt>
                <c:pt idx="16">
                  <c:v>52.263856152395839</c:v>
                </c:pt>
                <c:pt idx="17">
                  <c:v>51.156620457164735</c:v>
                </c:pt>
                <c:pt idx="18">
                  <c:v>56.092418623671762</c:v>
                </c:pt>
                <c:pt idx="19">
                  <c:v>40.358918899741411</c:v>
                </c:pt>
                <c:pt idx="20">
                  <c:v>43.252476063341042</c:v>
                </c:pt>
                <c:pt idx="21">
                  <c:v>46.924524512067855</c:v>
                </c:pt>
                <c:pt idx="22">
                  <c:v>46.817977724429177</c:v>
                </c:pt>
                <c:pt idx="23">
                  <c:v>46.951454147551459</c:v>
                </c:pt>
                <c:pt idx="24">
                  <c:v>45.805626487075671</c:v>
                </c:pt>
                <c:pt idx="25">
                  <c:v>44.089711868465159</c:v>
                </c:pt>
                <c:pt idx="26">
                  <c:v>41.918050861243152</c:v>
                </c:pt>
                <c:pt idx="27">
                  <c:v>39.897743019607219</c:v>
                </c:pt>
                <c:pt idx="28">
                  <c:v>38.043042004013557</c:v>
                </c:pt>
                <c:pt idx="29">
                  <c:v>37.371309637375028</c:v>
                </c:pt>
                <c:pt idx="30">
                  <c:v>35.198412277257148</c:v>
                </c:pt>
                <c:pt idx="31">
                  <c:v>37.905179152151462</c:v>
                </c:pt>
                <c:pt idx="32">
                  <c:v>39.633060048748057</c:v>
                </c:pt>
                <c:pt idx="33">
                  <c:v>38.430516830322873</c:v>
                </c:pt>
                <c:pt idx="34">
                  <c:v>38.6890662482461</c:v>
                </c:pt>
                <c:pt idx="35">
                  <c:v>39.017316978409276</c:v>
                </c:pt>
                <c:pt idx="36">
                  <c:v>39.325678946634731</c:v>
                </c:pt>
                <c:pt idx="37">
                  <c:v>42.457141475445511</c:v>
                </c:pt>
                <c:pt idx="38">
                  <c:v>49.757064314026337</c:v>
                </c:pt>
                <c:pt idx="39">
                  <c:v>56.205124385520634</c:v>
                </c:pt>
                <c:pt idx="40">
                  <c:v>56.694973641226518</c:v>
                </c:pt>
                <c:pt idx="41">
                  <c:v>57.471068754254595</c:v>
                </c:pt>
                <c:pt idx="42">
                  <c:v>58.09634223200878</c:v>
                </c:pt>
                <c:pt idx="43">
                  <c:v>52.69913584264382</c:v>
                </c:pt>
                <c:pt idx="44">
                  <c:v>48.584321183166907</c:v>
                </c:pt>
                <c:pt idx="45">
                  <c:v>45.429688893115703</c:v>
                </c:pt>
                <c:pt idx="46">
                  <c:v>43.749639856634133</c:v>
                </c:pt>
                <c:pt idx="47">
                  <c:v>42.17154913576239</c:v>
                </c:pt>
                <c:pt idx="48">
                  <c:v>43.219296599745661</c:v>
                </c:pt>
                <c:pt idx="49">
                  <c:v>41.97215104191848</c:v>
                </c:pt>
                <c:pt idx="50">
                  <c:v>51.370777908272046</c:v>
                </c:pt>
                <c:pt idx="51">
                  <c:v>45.840698762607886</c:v>
                </c:pt>
                <c:pt idx="52">
                  <c:v>40.184808542994013</c:v>
                </c:pt>
                <c:pt idx="53">
                  <c:v>39.841612473017754</c:v>
                </c:pt>
                <c:pt idx="54">
                  <c:v>39.861663203645591</c:v>
                </c:pt>
                <c:pt idx="55">
                  <c:v>39.666544817953699</c:v>
                </c:pt>
                <c:pt idx="56">
                  <c:v>39.854547966102963</c:v>
                </c:pt>
                <c:pt idx="57">
                  <c:v>39.809289617393461</c:v>
                </c:pt>
                <c:pt idx="58">
                  <c:v>39.930961296123087</c:v>
                </c:pt>
                <c:pt idx="59">
                  <c:v>40.054226695904639</c:v>
                </c:pt>
                <c:pt idx="60">
                  <c:v>39.989705111456708</c:v>
                </c:pt>
              </c:numCache>
            </c:numRef>
          </c:val>
          <c:smooth val="0"/>
          <c:extLst>
            <c:ext xmlns:c16="http://schemas.microsoft.com/office/drawing/2014/chart" uri="{C3380CC4-5D6E-409C-BE32-E72D297353CC}">
              <c16:uniqueId val="{00000000-2D9F-4AAC-A9D1-B20B268A5158}"/>
            </c:ext>
          </c:extLst>
        </c:ser>
        <c:ser>
          <c:idx val="1"/>
          <c:order val="1"/>
          <c:tx>
            <c:v>Policy spending as a share of potential GNI*</c:v>
          </c:tx>
          <c:spPr>
            <a:ln w="15875">
              <a:solidFill>
                <a:schemeClr val="bg1">
                  <a:lumMod val="65000"/>
                </a:schemeClr>
              </a:solidFill>
            </a:ln>
          </c:spPr>
          <c:marker>
            <c:symbol val="none"/>
          </c:marker>
          <c:val>
            <c:numRef>
              <c:f>'Nº 11'!$E$54:$E$114</c:f>
              <c:numCache>
                <c:formatCode>General</c:formatCode>
                <c:ptCount val="61"/>
                <c:pt idx="0">
                  <c:v>33.339048284060333</c:v>
                </c:pt>
                <c:pt idx="1">
                  <c:v>34.812305240875489</c:v>
                </c:pt>
                <c:pt idx="2">
                  <c:v>33.786851742462979</c:v>
                </c:pt>
                <c:pt idx="3">
                  <c:v>33.933435208757487</c:v>
                </c:pt>
                <c:pt idx="4">
                  <c:v>37.701270034396231</c:v>
                </c:pt>
                <c:pt idx="5">
                  <c:v>40.209210103945651</c:v>
                </c:pt>
                <c:pt idx="6">
                  <c:v>38.71318299092529</c:v>
                </c:pt>
                <c:pt idx="7">
                  <c:v>36.778656403667611</c:v>
                </c:pt>
                <c:pt idx="8">
                  <c:v>37.712868750868935</c:v>
                </c:pt>
                <c:pt idx="9">
                  <c:v>39.816924673845641</c:v>
                </c:pt>
                <c:pt idx="10">
                  <c:v>43.725396391740908</c:v>
                </c:pt>
                <c:pt idx="11">
                  <c:v>44.822638912359494</c:v>
                </c:pt>
                <c:pt idx="12">
                  <c:v>46.231347190587208</c:v>
                </c:pt>
                <c:pt idx="13">
                  <c:v>45.705734793876218</c:v>
                </c:pt>
                <c:pt idx="14">
                  <c:v>44.411469204643645</c:v>
                </c:pt>
                <c:pt idx="15">
                  <c:v>44.689341521916745</c:v>
                </c:pt>
                <c:pt idx="16">
                  <c:v>44.024607135381906</c:v>
                </c:pt>
                <c:pt idx="17">
                  <c:v>42.789001561047449</c:v>
                </c:pt>
                <c:pt idx="18">
                  <c:v>40.812651087984847</c:v>
                </c:pt>
                <c:pt idx="19">
                  <c:v>35.846174657590588</c:v>
                </c:pt>
                <c:pt idx="20">
                  <c:v>36.659796683023082</c:v>
                </c:pt>
                <c:pt idx="21">
                  <c:v>37.727953933414895</c:v>
                </c:pt>
                <c:pt idx="22">
                  <c:v>38.665901367315421</c:v>
                </c:pt>
                <c:pt idx="23">
                  <c:v>38.539642983757147</c:v>
                </c:pt>
                <c:pt idx="24">
                  <c:v>38.628671105480983</c:v>
                </c:pt>
                <c:pt idx="25">
                  <c:v>37.288116603572611</c:v>
                </c:pt>
                <c:pt idx="26">
                  <c:v>36.031588118325239</c:v>
                </c:pt>
                <c:pt idx="27">
                  <c:v>34.890700625169416</c:v>
                </c:pt>
                <c:pt idx="28">
                  <c:v>33.790832074853363</c:v>
                </c:pt>
                <c:pt idx="29">
                  <c:v>34.615995523048625</c:v>
                </c:pt>
                <c:pt idx="30">
                  <c:v>33.75444084108797</c:v>
                </c:pt>
                <c:pt idx="31">
                  <c:v>37.371554128202575</c:v>
                </c:pt>
                <c:pt idx="32">
                  <c:v>39.376986073063009</c:v>
                </c:pt>
                <c:pt idx="33">
                  <c:v>38.025833231395332</c:v>
                </c:pt>
                <c:pt idx="34">
                  <c:v>38.207438839011147</c:v>
                </c:pt>
                <c:pt idx="35">
                  <c:v>38.611230348227068</c:v>
                </c:pt>
                <c:pt idx="36">
                  <c:v>39.393168003329215</c:v>
                </c:pt>
                <c:pt idx="37">
                  <c:v>42.701953373897041</c:v>
                </c:pt>
                <c:pt idx="38">
                  <c:v>48.363082566126927</c:v>
                </c:pt>
                <c:pt idx="39">
                  <c:v>50.267331086463628</c:v>
                </c:pt>
                <c:pt idx="40">
                  <c:v>48.506769501705016</c:v>
                </c:pt>
                <c:pt idx="41">
                  <c:v>47.922816250039027</c:v>
                </c:pt>
                <c:pt idx="42">
                  <c:v>47.376611092563245</c:v>
                </c:pt>
                <c:pt idx="43">
                  <c:v>43.731324223636818</c:v>
                </c:pt>
                <c:pt idx="44">
                  <c:v>40.869009971276363</c:v>
                </c:pt>
                <c:pt idx="45">
                  <c:v>37.992488413303022</c:v>
                </c:pt>
                <c:pt idx="46">
                  <c:v>38.455151036507154</c:v>
                </c:pt>
                <c:pt idx="47">
                  <c:v>38.157308287132111</c:v>
                </c:pt>
                <c:pt idx="48">
                  <c:v>39.807806775805652</c:v>
                </c:pt>
                <c:pt idx="49">
                  <c:v>39.705253962263299</c:v>
                </c:pt>
                <c:pt idx="50">
                  <c:v>40.163994246068192</c:v>
                </c:pt>
                <c:pt idx="51">
                  <c:v>38.379024566680691</c:v>
                </c:pt>
                <c:pt idx="52">
                  <c:v>38.684415532767005</c:v>
                </c:pt>
                <c:pt idx="53">
                  <c:v>39.311034369092809</c:v>
                </c:pt>
                <c:pt idx="54">
                  <c:v>39.048320663360684</c:v>
                </c:pt>
                <c:pt idx="55">
                  <c:v>39.384969558405189</c:v>
                </c:pt>
                <c:pt idx="56">
                  <c:v>39.648645493271978</c:v>
                </c:pt>
                <c:pt idx="57">
                  <c:v>39.497295603564289</c:v>
                </c:pt>
                <c:pt idx="58">
                  <c:v>39.466940887098886</c:v>
                </c:pt>
                <c:pt idx="59">
                  <c:v>39.50601818534227</c:v>
                </c:pt>
                <c:pt idx="60">
                  <c:v>39.321296360184803</c:v>
                </c:pt>
              </c:numCache>
            </c:numRef>
          </c:val>
          <c:smooth val="0"/>
          <c:extLst>
            <c:ext xmlns:c16="http://schemas.microsoft.com/office/drawing/2014/chart" uri="{C3380CC4-5D6E-409C-BE32-E72D297353CC}">
              <c16:uniqueId val="{00000001-2D9F-4AAC-A9D1-B20B268A5158}"/>
            </c:ext>
          </c:extLst>
        </c:ser>
        <c:dLbls>
          <c:showLegendKey val="0"/>
          <c:showVal val="0"/>
          <c:showCatName val="0"/>
          <c:showSerName val="0"/>
          <c:showPercent val="0"/>
          <c:showBubbleSize val="0"/>
        </c:dLbls>
        <c:smooth val="0"/>
        <c:axId val="2077816576"/>
        <c:axId val="2077818976"/>
      </c:lineChart>
      <c:catAx>
        <c:axId val="207781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2077818976"/>
        <c:crosses val="autoZero"/>
        <c:auto val="1"/>
        <c:lblAlgn val="ctr"/>
        <c:lblOffset val="100"/>
        <c:tickLblSkip val="5"/>
        <c:noMultiLvlLbl val="0"/>
      </c:catAx>
      <c:valAx>
        <c:axId val="20778189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2077816576"/>
        <c:crosses val="autoZero"/>
        <c:crossBetween val="between"/>
        <c:majorUnit val="8"/>
      </c:valAx>
      <c:spPr>
        <a:noFill/>
      </c:spPr>
    </c:plotArea>
    <c:plotVisOnly val="1"/>
    <c:dispBlanksAs val="gap"/>
    <c:showDLblsOverMax val="0"/>
    <c:extLst/>
  </c:chart>
  <c:spPr>
    <a:noFill/>
    <a:ln w="9525" cap="flat" cmpd="sng" algn="ctr">
      <a:noFill/>
      <a:round/>
    </a:ln>
    <a:effectLst/>
  </c:spPr>
  <c:txPr>
    <a:bodyPr/>
    <a:lstStyle/>
    <a:p>
      <a:pPr>
        <a:defRPr>
          <a:latin typeface="Futura LT bt" panose="020B0402020204020303"/>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24492333195181E-2"/>
          <c:y val="5.1162790697674418E-2"/>
          <c:w val="0.74819090745932715"/>
          <c:h val="0.83820179454312393"/>
        </c:manualLayout>
      </c:layout>
      <c:lineChart>
        <c:grouping val="standard"/>
        <c:varyColors val="0"/>
        <c:ser>
          <c:idx val="0"/>
          <c:order val="0"/>
          <c:tx>
            <c:strRef>
              <c:f>'Nº 11'!$A$53</c:f>
              <c:strCache>
                <c:ptCount val="1"/>
              </c:strCache>
            </c:strRef>
          </c:tx>
          <c:spPr>
            <a:ln w="28575" cap="rnd">
              <a:solidFill>
                <a:srgbClr val="B7C0A6"/>
              </a:solidFill>
              <a:round/>
            </a:ln>
            <a:effectLst/>
          </c:spPr>
          <c:marker>
            <c:symbol val="none"/>
          </c:marker>
          <c:cat>
            <c:numRef>
              <c:f>'Nº 11'!$A$54:$A$114</c:f>
              <c:numCache>
                <c:formatCode>General</c:formatCode>
                <c:ptCount val="6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numCache>
            </c:numRef>
          </c:cat>
          <c:val>
            <c:numRef>
              <c:f>'Nº 11'!$B$54:$B$114</c:f>
              <c:numCache>
                <c:formatCode>General</c:formatCode>
                <c:ptCount val="61"/>
                <c:pt idx="0">
                  <c:v>31.841715783548324</c:v>
                </c:pt>
                <c:pt idx="1">
                  <c:v>32.443376390568027</c:v>
                </c:pt>
                <c:pt idx="2">
                  <c:v>31.22549461935245</c:v>
                </c:pt>
                <c:pt idx="3">
                  <c:v>32.91827030988479</c:v>
                </c:pt>
                <c:pt idx="4">
                  <c:v>37.328375471994626</c:v>
                </c:pt>
                <c:pt idx="5">
                  <c:v>41.658932627386783</c:v>
                </c:pt>
                <c:pt idx="6">
                  <c:v>39.971482264871902</c:v>
                </c:pt>
                <c:pt idx="7">
                  <c:v>39.917629547770247</c:v>
                </c:pt>
                <c:pt idx="8">
                  <c:v>41.166679489252971</c:v>
                </c:pt>
                <c:pt idx="9">
                  <c:v>42.88729281389363</c:v>
                </c:pt>
                <c:pt idx="10">
                  <c:v>45.621057860460553</c:v>
                </c:pt>
                <c:pt idx="11">
                  <c:v>46.892957337606468</c:v>
                </c:pt>
                <c:pt idx="12">
                  <c:v>50.747927586484295</c:v>
                </c:pt>
                <c:pt idx="13">
                  <c:v>50.670034825252174</c:v>
                </c:pt>
                <c:pt idx="14">
                  <c:v>50.247541620831612</c:v>
                </c:pt>
                <c:pt idx="15">
                  <c:v>53.885196396745108</c:v>
                </c:pt>
                <c:pt idx="16">
                  <c:v>52.263856152395839</c:v>
                </c:pt>
                <c:pt idx="17">
                  <c:v>51.156620457164735</c:v>
                </c:pt>
                <c:pt idx="18">
                  <c:v>56.092418623671762</c:v>
                </c:pt>
                <c:pt idx="19">
                  <c:v>40.358918899741411</c:v>
                </c:pt>
                <c:pt idx="20">
                  <c:v>43.252476063341042</c:v>
                </c:pt>
                <c:pt idx="21">
                  <c:v>46.924524512067855</c:v>
                </c:pt>
                <c:pt idx="22">
                  <c:v>46.817977724429177</c:v>
                </c:pt>
                <c:pt idx="23">
                  <c:v>46.951454147551459</c:v>
                </c:pt>
                <c:pt idx="24">
                  <c:v>45.805626487075671</c:v>
                </c:pt>
                <c:pt idx="25">
                  <c:v>44.089711868465159</c:v>
                </c:pt>
                <c:pt idx="26">
                  <c:v>41.918050861243152</c:v>
                </c:pt>
                <c:pt idx="27">
                  <c:v>39.897743019607219</c:v>
                </c:pt>
                <c:pt idx="28">
                  <c:v>38.043042004013557</c:v>
                </c:pt>
                <c:pt idx="29">
                  <c:v>37.371309637375028</c:v>
                </c:pt>
                <c:pt idx="30">
                  <c:v>35.198412277257148</c:v>
                </c:pt>
                <c:pt idx="31">
                  <c:v>37.905179152151462</c:v>
                </c:pt>
                <c:pt idx="32">
                  <c:v>39.633060048748057</c:v>
                </c:pt>
                <c:pt idx="33">
                  <c:v>38.430516830322873</c:v>
                </c:pt>
                <c:pt idx="34">
                  <c:v>38.6890662482461</c:v>
                </c:pt>
                <c:pt idx="35">
                  <c:v>39.017316978409276</c:v>
                </c:pt>
                <c:pt idx="36">
                  <c:v>39.325678946634731</c:v>
                </c:pt>
                <c:pt idx="37">
                  <c:v>42.457141475445511</c:v>
                </c:pt>
                <c:pt idx="38">
                  <c:v>49.757064314026337</c:v>
                </c:pt>
                <c:pt idx="39">
                  <c:v>56.205124385520634</c:v>
                </c:pt>
                <c:pt idx="40">
                  <c:v>56.694973641226518</c:v>
                </c:pt>
                <c:pt idx="41">
                  <c:v>57.471068754254595</c:v>
                </c:pt>
                <c:pt idx="42">
                  <c:v>58.09634223200878</c:v>
                </c:pt>
                <c:pt idx="43">
                  <c:v>52.69913584264382</c:v>
                </c:pt>
                <c:pt idx="44">
                  <c:v>48.584321183166907</c:v>
                </c:pt>
                <c:pt idx="45">
                  <c:v>45.429688893115703</c:v>
                </c:pt>
                <c:pt idx="46">
                  <c:v>43.749639856634133</c:v>
                </c:pt>
                <c:pt idx="47">
                  <c:v>42.17154913576239</c:v>
                </c:pt>
                <c:pt idx="48">
                  <c:v>43.219296599745661</c:v>
                </c:pt>
                <c:pt idx="49">
                  <c:v>41.97215104191848</c:v>
                </c:pt>
                <c:pt idx="50">
                  <c:v>51.370777908272046</c:v>
                </c:pt>
                <c:pt idx="51">
                  <c:v>45.840698762607886</c:v>
                </c:pt>
                <c:pt idx="52">
                  <c:v>40.184808542994013</c:v>
                </c:pt>
                <c:pt idx="53">
                  <c:v>39.841612473017754</c:v>
                </c:pt>
                <c:pt idx="54">
                  <c:v>39.861663203645591</c:v>
                </c:pt>
                <c:pt idx="55">
                  <c:v>39.666544817953699</c:v>
                </c:pt>
                <c:pt idx="56">
                  <c:v>39.854547966102963</c:v>
                </c:pt>
                <c:pt idx="57">
                  <c:v>39.809289617393461</c:v>
                </c:pt>
                <c:pt idx="58">
                  <c:v>39.930961296123087</c:v>
                </c:pt>
                <c:pt idx="59">
                  <c:v>40.054226695904639</c:v>
                </c:pt>
                <c:pt idx="60">
                  <c:v>39.989705111456708</c:v>
                </c:pt>
              </c:numCache>
            </c:numRef>
          </c:val>
          <c:smooth val="0"/>
          <c:extLst>
            <c:ext xmlns:c16="http://schemas.microsoft.com/office/drawing/2014/chart" uri="{C3380CC4-5D6E-409C-BE32-E72D297353CC}">
              <c16:uniqueId val="{00000000-F5FC-4403-A8A0-0E3DA8BFC825}"/>
            </c:ext>
          </c:extLst>
        </c:ser>
        <c:ser>
          <c:idx val="1"/>
          <c:order val="1"/>
          <c:spPr>
            <a:ln w="15875">
              <a:solidFill>
                <a:srgbClr val="D39359"/>
              </a:solidFill>
            </a:ln>
          </c:spPr>
          <c:marker>
            <c:symbol val="none"/>
          </c:marker>
          <c:cat>
            <c:numRef>
              <c:f>'Nº 11'!$A$54:$A$114</c:f>
              <c:numCache>
                <c:formatCode>General</c:formatCode>
                <c:ptCount val="6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numCache>
            </c:numRef>
          </c:cat>
          <c:val>
            <c:numRef>
              <c:f>'Nº 11'!$E$54:$E$114</c:f>
              <c:numCache>
                <c:formatCode>General</c:formatCode>
                <c:ptCount val="61"/>
                <c:pt idx="0">
                  <c:v>33.339048284060333</c:v>
                </c:pt>
                <c:pt idx="1">
                  <c:v>34.812305240875489</c:v>
                </c:pt>
                <c:pt idx="2">
                  <c:v>33.786851742462979</c:v>
                </c:pt>
                <c:pt idx="3">
                  <c:v>33.933435208757487</c:v>
                </c:pt>
                <c:pt idx="4">
                  <c:v>37.701270034396231</c:v>
                </c:pt>
                <c:pt idx="5">
                  <c:v>40.209210103945651</c:v>
                </c:pt>
                <c:pt idx="6">
                  <c:v>38.71318299092529</c:v>
                </c:pt>
                <c:pt idx="7">
                  <c:v>36.778656403667611</c:v>
                </c:pt>
                <c:pt idx="8">
                  <c:v>37.712868750868935</c:v>
                </c:pt>
                <c:pt idx="9">
                  <c:v>39.816924673845641</c:v>
                </c:pt>
                <c:pt idx="10">
                  <c:v>43.725396391740908</c:v>
                </c:pt>
                <c:pt idx="11">
                  <c:v>44.822638912359494</c:v>
                </c:pt>
                <c:pt idx="12">
                  <c:v>46.231347190587208</c:v>
                </c:pt>
                <c:pt idx="13">
                  <c:v>45.705734793876218</c:v>
                </c:pt>
                <c:pt idx="14">
                  <c:v>44.411469204643645</c:v>
                </c:pt>
                <c:pt idx="15">
                  <c:v>44.689341521916745</c:v>
                </c:pt>
                <c:pt idx="16">
                  <c:v>44.024607135381906</c:v>
                </c:pt>
                <c:pt idx="17">
                  <c:v>42.789001561047449</c:v>
                </c:pt>
                <c:pt idx="18">
                  <c:v>40.812651087984847</c:v>
                </c:pt>
                <c:pt idx="19">
                  <c:v>35.846174657590588</c:v>
                </c:pt>
                <c:pt idx="20">
                  <c:v>36.659796683023082</c:v>
                </c:pt>
                <c:pt idx="21">
                  <c:v>37.727953933414895</c:v>
                </c:pt>
                <c:pt idx="22">
                  <c:v>38.665901367315421</c:v>
                </c:pt>
                <c:pt idx="23">
                  <c:v>38.539642983757147</c:v>
                </c:pt>
                <c:pt idx="24">
                  <c:v>38.628671105480983</c:v>
                </c:pt>
                <c:pt idx="25">
                  <c:v>37.288116603572611</c:v>
                </c:pt>
                <c:pt idx="26">
                  <c:v>36.031588118325239</c:v>
                </c:pt>
                <c:pt idx="27">
                  <c:v>34.890700625169416</c:v>
                </c:pt>
                <c:pt idx="28">
                  <c:v>33.790832074853363</c:v>
                </c:pt>
                <c:pt idx="29">
                  <c:v>34.615995523048625</c:v>
                </c:pt>
                <c:pt idx="30">
                  <c:v>33.75444084108797</c:v>
                </c:pt>
                <c:pt idx="31">
                  <c:v>37.371554128202575</c:v>
                </c:pt>
                <c:pt idx="32">
                  <c:v>39.376986073063009</c:v>
                </c:pt>
                <c:pt idx="33">
                  <c:v>38.025833231395332</c:v>
                </c:pt>
                <c:pt idx="34">
                  <c:v>38.207438839011147</c:v>
                </c:pt>
                <c:pt idx="35">
                  <c:v>38.611230348227068</c:v>
                </c:pt>
                <c:pt idx="36">
                  <c:v>39.393168003329215</c:v>
                </c:pt>
                <c:pt idx="37">
                  <c:v>42.701953373897041</c:v>
                </c:pt>
                <c:pt idx="38">
                  <c:v>48.363082566126927</c:v>
                </c:pt>
                <c:pt idx="39">
                  <c:v>50.267331086463628</c:v>
                </c:pt>
                <c:pt idx="40">
                  <c:v>48.506769501705016</c:v>
                </c:pt>
                <c:pt idx="41">
                  <c:v>47.922816250039027</c:v>
                </c:pt>
                <c:pt idx="42">
                  <c:v>47.376611092563245</c:v>
                </c:pt>
                <c:pt idx="43">
                  <c:v>43.731324223636818</c:v>
                </c:pt>
                <c:pt idx="44">
                  <c:v>40.869009971276363</c:v>
                </c:pt>
                <c:pt idx="45">
                  <c:v>37.992488413303022</c:v>
                </c:pt>
                <c:pt idx="46">
                  <c:v>38.455151036507154</c:v>
                </c:pt>
                <c:pt idx="47">
                  <c:v>38.157308287132111</c:v>
                </c:pt>
                <c:pt idx="48">
                  <c:v>39.807806775805652</c:v>
                </c:pt>
                <c:pt idx="49">
                  <c:v>39.705253962263299</c:v>
                </c:pt>
                <c:pt idx="50">
                  <c:v>40.163994246068192</c:v>
                </c:pt>
                <c:pt idx="51">
                  <c:v>38.379024566680691</c:v>
                </c:pt>
                <c:pt idx="52">
                  <c:v>38.684415532767005</c:v>
                </c:pt>
                <c:pt idx="53">
                  <c:v>39.311034369092809</c:v>
                </c:pt>
                <c:pt idx="54">
                  <c:v>39.048320663360684</c:v>
                </c:pt>
                <c:pt idx="55">
                  <c:v>39.384969558405189</c:v>
                </c:pt>
                <c:pt idx="56">
                  <c:v>39.648645493271978</c:v>
                </c:pt>
                <c:pt idx="57">
                  <c:v>39.497295603564289</c:v>
                </c:pt>
                <c:pt idx="58">
                  <c:v>39.466940887098886</c:v>
                </c:pt>
                <c:pt idx="59">
                  <c:v>39.50601818534227</c:v>
                </c:pt>
                <c:pt idx="60">
                  <c:v>39.321296360184803</c:v>
                </c:pt>
              </c:numCache>
            </c:numRef>
          </c:val>
          <c:smooth val="0"/>
          <c:extLst>
            <c:ext xmlns:c16="http://schemas.microsoft.com/office/drawing/2014/chart" uri="{C3380CC4-5D6E-409C-BE32-E72D297353CC}">
              <c16:uniqueId val="{00000001-F5FC-4403-A8A0-0E3DA8BFC825}"/>
            </c:ext>
          </c:extLst>
        </c:ser>
        <c:dLbls>
          <c:showLegendKey val="0"/>
          <c:showVal val="0"/>
          <c:showCatName val="0"/>
          <c:showSerName val="0"/>
          <c:showPercent val="0"/>
          <c:showBubbleSize val="0"/>
        </c:dLbls>
        <c:smooth val="0"/>
        <c:axId val="2077816576"/>
        <c:axId val="2077818976"/>
      </c:lineChart>
      <c:catAx>
        <c:axId val="207781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077818976"/>
        <c:crosses val="autoZero"/>
        <c:auto val="1"/>
        <c:lblAlgn val="ctr"/>
        <c:lblOffset val="100"/>
        <c:tickLblSkip val="10"/>
        <c:noMultiLvlLbl val="0"/>
      </c:catAx>
      <c:valAx>
        <c:axId val="2077818976"/>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n-US"/>
          </a:p>
        </c:txPr>
        <c:crossAx val="2077816576"/>
        <c:crosses val="autoZero"/>
        <c:crossBetween val="between"/>
        <c:majorUnit val="8"/>
      </c:valAx>
      <c:spPr>
        <a:noFill/>
      </c:spPr>
    </c:plotArea>
    <c:plotVisOnly val="1"/>
    <c:dispBlanksAs val="gap"/>
    <c:showDLblsOverMax val="0"/>
    <c:extLst/>
  </c:chart>
  <c:spPr>
    <a:noFill/>
    <a:ln w="9525" cap="flat" cmpd="sng" algn="ctr">
      <a:noFill/>
      <a:round/>
    </a:ln>
    <a:effectLst/>
  </c:spPr>
  <c:txPr>
    <a:bodyPr/>
    <a:lstStyle/>
    <a:p>
      <a:pPr>
        <a:defRPr sz="900">
          <a:solidFill>
            <a:schemeClr val="bg1">
              <a:lumMod val="50000"/>
            </a:schemeClr>
          </a:solidFill>
          <a:latin typeface="Futura LT" panose="02000303000000000000" pitchFamily="2" charset="0"/>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20297462817141E-2"/>
          <c:y val="5.0925944490355965E-2"/>
          <c:w val="0.66044377164359813"/>
          <c:h val="0.8423767287754188"/>
        </c:manualLayout>
      </c:layout>
      <c:lineChart>
        <c:grouping val="standard"/>
        <c:varyColors val="0"/>
        <c:ser>
          <c:idx val="0"/>
          <c:order val="0"/>
          <c:tx>
            <c:strRef>
              <c:f>'Nº 12'!$A$38</c:f>
              <c:strCache>
                <c:ptCount val="1"/>
                <c:pt idx="0">
                  <c:v>Indexed to inflation and population</c:v>
                </c:pt>
              </c:strCache>
            </c:strRef>
          </c:tx>
          <c:spPr>
            <a:ln w="28575" cap="rnd">
              <a:solidFill>
                <a:srgbClr val="B7C0A6"/>
              </a:solidFill>
              <a:round/>
            </a:ln>
            <a:effectLst/>
          </c:spPr>
          <c:marker>
            <c:symbol val="none"/>
          </c:marker>
          <c:cat>
            <c:numRef>
              <c:f>'Nº 12'!$B$37:$G$37</c:f>
              <c:numCache>
                <c:formatCode>General</c:formatCode>
                <c:ptCount val="6"/>
                <c:pt idx="0">
                  <c:v>2019</c:v>
                </c:pt>
                <c:pt idx="1">
                  <c:v>2020</c:v>
                </c:pt>
                <c:pt idx="2">
                  <c:v>2021</c:v>
                </c:pt>
                <c:pt idx="3">
                  <c:v>2022</c:v>
                </c:pt>
                <c:pt idx="4">
                  <c:v>2023</c:v>
                </c:pt>
                <c:pt idx="5">
                  <c:v>2024</c:v>
                </c:pt>
              </c:numCache>
            </c:numRef>
          </c:cat>
          <c:val>
            <c:numRef>
              <c:f>'Nº 12'!$B$38:$G$38</c:f>
              <c:numCache>
                <c:formatCode>0.0</c:formatCode>
                <c:ptCount val="6"/>
                <c:pt idx="0">
                  <c:v>100</c:v>
                </c:pt>
                <c:pt idx="1">
                  <c:v>105.76045948378062</c:v>
                </c:pt>
                <c:pt idx="2">
                  <c:v>106.91089961048829</c:v>
                </c:pt>
                <c:pt idx="3">
                  <c:v>114.10102533958465</c:v>
                </c:pt>
                <c:pt idx="4">
                  <c:v>122.59646369244621</c:v>
                </c:pt>
                <c:pt idx="5">
                  <c:v>130.53232296892315</c:v>
                </c:pt>
              </c:numCache>
            </c:numRef>
          </c:val>
          <c:smooth val="0"/>
          <c:extLst>
            <c:ext xmlns:c16="http://schemas.microsoft.com/office/drawing/2014/chart" uri="{C3380CC4-5D6E-409C-BE32-E72D297353CC}">
              <c16:uniqueId val="{00000000-5AB1-4AA8-BEC5-8CAC547CFE43}"/>
            </c:ext>
          </c:extLst>
        </c:ser>
        <c:ser>
          <c:idx val="1"/>
          <c:order val="1"/>
          <c:tx>
            <c:strRef>
              <c:f>'Nº 12'!$A$39</c:f>
              <c:strCache>
                <c:ptCount val="1"/>
                <c:pt idx="0">
                  <c:v>Actual spending</c:v>
                </c:pt>
              </c:strCache>
            </c:strRef>
          </c:tx>
          <c:spPr>
            <a:ln w="28575" cap="rnd">
              <a:solidFill>
                <a:srgbClr val="E0B28A"/>
              </a:solidFill>
              <a:round/>
            </a:ln>
            <a:effectLst/>
          </c:spPr>
          <c:marker>
            <c:symbol val="none"/>
          </c:marker>
          <c:cat>
            <c:numRef>
              <c:f>'Nº 12'!$B$37:$G$37</c:f>
              <c:numCache>
                <c:formatCode>General</c:formatCode>
                <c:ptCount val="6"/>
                <c:pt idx="0">
                  <c:v>2019</c:v>
                </c:pt>
                <c:pt idx="1">
                  <c:v>2020</c:v>
                </c:pt>
                <c:pt idx="2">
                  <c:v>2021</c:v>
                </c:pt>
                <c:pt idx="3">
                  <c:v>2022</c:v>
                </c:pt>
                <c:pt idx="4">
                  <c:v>2023</c:v>
                </c:pt>
                <c:pt idx="5">
                  <c:v>2024</c:v>
                </c:pt>
              </c:numCache>
            </c:numRef>
          </c:cat>
          <c:val>
            <c:numRef>
              <c:f>'Nº 12'!$B$39:$G$39</c:f>
              <c:numCache>
                <c:formatCode>0.0</c:formatCode>
                <c:ptCount val="6"/>
                <c:pt idx="0">
                  <c:v>100</c:v>
                </c:pt>
                <c:pt idx="1">
                  <c:v>120.67860330511455</c:v>
                </c:pt>
                <c:pt idx="2">
                  <c:v>126.27187407026749</c:v>
                </c:pt>
                <c:pt idx="3">
                  <c:v>126.40034619857734</c:v>
                </c:pt>
                <c:pt idx="4">
                  <c:v>136.08714467313985</c:v>
                </c:pt>
                <c:pt idx="5">
                  <c:v>147.24258242501284</c:v>
                </c:pt>
              </c:numCache>
            </c:numRef>
          </c:val>
          <c:smooth val="0"/>
          <c:extLst>
            <c:ext xmlns:c16="http://schemas.microsoft.com/office/drawing/2014/chart" uri="{C3380CC4-5D6E-409C-BE32-E72D297353CC}">
              <c16:uniqueId val="{00000001-5AB1-4AA8-BEC5-8CAC547CFE43}"/>
            </c:ext>
          </c:extLst>
        </c:ser>
        <c:dLbls>
          <c:showLegendKey val="0"/>
          <c:showVal val="0"/>
          <c:showCatName val="0"/>
          <c:showSerName val="0"/>
          <c:showPercent val="0"/>
          <c:showBubbleSize val="0"/>
        </c:dLbls>
        <c:smooth val="0"/>
        <c:axId val="1121345519"/>
        <c:axId val="1115477407"/>
      </c:lineChart>
      <c:catAx>
        <c:axId val="1121345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1115477407"/>
        <c:crosses val="autoZero"/>
        <c:auto val="1"/>
        <c:lblAlgn val="ctr"/>
        <c:lblOffset val="100"/>
        <c:noMultiLvlLbl val="0"/>
      </c:catAx>
      <c:valAx>
        <c:axId val="1115477407"/>
        <c:scaling>
          <c:orientation val="minMax"/>
          <c:min val="8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1121345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bg1"/>
            </a:solidFill>
            <a:ln>
              <a:noFill/>
            </a:ln>
            <a:effectLst/>
          </c:spPr>
          <c:invertIfNegative val="0"/>
          <c:dPt>
            <c:idx val="0"/>
            <c:invertIfNegative val="0"/>
            <c:bubble3D val="0"/>
            <c:spPr>
              <a:solidFill>
                <a:srgbClr val="B7C0A6"/>
              </a:solidFill>
              <a:ln>
                <a:noFill/>
              </a:ln>
              <a:effectLst/>
            </c:spPr>
            <c:extLst>
              <c:ext xmlns:c16="http://schemas.microsoft.com/office/drawing/2014/chart" uri="{C3380CC4-5D6E-409C-BE32-E72D297353CC}">
                <c16:uniqueId val="{00000001-3F3D-4DBD-8C31-4801C71ED4E5}"/>
              </c:ext>
            </c:extLst>
          </c:dPt>
          <c:dPt>
            <c:idx val="4"/>
            <c:invertIfNegative val="0"/>
            <c:bubble3D val="0"/>
            <c:spPr>
              <a:solidFill>
                <a:srgbClr val="B7C0A6"/>
              </a:solidFill>
              <a:ln>
                <a:noFill/>
              </a:ln>
              <a:effectLst/>
            </c:spPr>
            <c:extLst>
              <c:ext xmlns:c16="http://schemas.microsoft.com/office/drawing/2014/chart" uri="{C3380CC4-5D6E-409C-BE32-E72D297353CC}">
                <c16:uniqueId val="{00000009-3F3D-4DBD-8C31-4801C71ED4E5}"/>
              </c:ext>
            </c:extLst>
          </c:dPt>
          <c:dPt>
            <c:idx val="7"/>
            <c:invertIfNegative val="0"/>
            <c:bubble3D val="0"/>
            <c:spPr>
              <a:solidFill>
                <a:srgbClr val="B7C0A6"/>
              </a:solidFill>
              <a:ln>
                <a:noFill/>
              </a:ln>
              <a:effectLst/>
            </c:spPr>
            <c:extLst>
              <c:ext xmlns:c16="http://schemas.microsoft.com/office/drawing/2014/chart" uri="{C3380CC4-5D6E-409C-BE32-E72D297353CC}">
                <c16:uniqueId val="{0000000F-3F3D-4DBD-8C31-4801C71ED4E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3D-4DBD-8C31-4801C71ED4E5}"/>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3D-4DBD-8C31-4801C71ED4E5}"/>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F3D-4DBD-8C31-4801C71ED4E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'Nº 13'!$A$25:$B$32</c:f>
              <c:multiLvlStrCache>
                <c:ptCount val="8"/>
                <c:lvl>
                  <c:pt idx="0">
                    <c:v>Budget 2024</c:v>
                  </c:pt>
                  <c:pt idx="1">
                    <c:v>SPU 2024</c:v>
                  </c:pt>
                  <c:pt idx="2">
                    <c:v>SES 2024</c:v>
                  </c:pt>
                  <c:pt idx="3">
                    <c:v>Budget 2025</c:v>
                  </c:pt>
                  <c:pt idx="4">
                    <c:v>Total</c:v>
                  </c:pt>
                  <c:pt idx="5">
                    <c:v>Overrun not carried over</c:v>
                  </c:pt>
                  <c:pt idx="6">
                    <c:v>Budget 2025 package</c:v>
                  </c:pt>
                  <c:pt idx="7">
                    <c:v>Total</c:v>
                  </c:pt>
                </c:lvl>
                <c:lvl>
                  <c:pt idx="0">
                    <c:v>2024</c:v>
                  </c:pt>
                  <c:pt idx="5">
                    <c:v>2025</c:v>
                  </c:pt>
                </c:lvl>
              </c:multiLvlStrCache>
            </c:multiLvlStrRef>
          </c:cat>
          <c:val>
            <c:numRef>
              <c:f>'Nº 13'!$C$25:$C$32</c:f>
              <c:numCache>
                <c:formatCode>_-* #,##0_-;\-* #,##0_-;_-* "-"??_-;_-@_-</c:formatCode>
                <c:ptCount val="8"/>
                <c:pt idx="0">
                  <c:v>96580</c:v>
                </c:pt>
                <c:pt idx="1">
                  <c:v>96580</c:v>
                </c:pt>
                <c:pt idx="2">
                  <c:v>97060</c:v>
                </c:pt>
                <c:pt idx="3">
                  <c:v>98535</c:v>
                </c:pt>
                <c:pt idx="4">
                  <c:v>100410</c:v>
                </c:pt>
                <c:pt idx="5">
                  <c:v>98535</c:v>
                </c:pt>
                <c:pt idx="6">
                  <c:v>98535</c:v>
                </c:pt>
                <c:pt idx="7">
                  <c:v>105435</c:v>
                </c:pt>
              </c:numCache>
            </c:numRef>
          </c:val>
          <c:extLst>
            <c:ext xmlns:c16="http://schemas.microsoft.com/office/drawing/2014/chart" uri="{C3380CC4-5D6E-409C-BE32-E72D297353CC}">
              <c16:uniqueId val="{00000010-3F3D-4DBD-8C31-4801C71ED4E5}"/>
            </c:ext>
          </c:extLst>
        </c:ser>
        <c:ser>
          <c:idx val="1"/>
          <c:order val="1"/>
          <c:spPr>
            <a:solidFill>
              <a:srgbClr val="A6A6A6"/>
            </a:solidFill>
            <a:ln>
              <a:noFill/>
            </a:ln>
            <a:effectLst/>
          </c:spPr>
          <c:invertIfNegative val="0"/>
          <c:dPt>
            <c:idx val="5"/>
            <c:invertIfNegative val="0"/>
            <c:bubble3D val="0"/>
            <c:spPr>
              <a:solidFill>
                <a:srgbClr val="E0B28A"/>
              </a:solidFill>
              <a:ln>
                <a:noFill/>
              </a:ln>
              <a:effectLst/>
            </c:spPr>
            <c:extLst>
              <c:ext xmlns:c16="http://schemas.microsoft.com/office/drawing/2014/chart" uri="{C3380CC4-5D6E-409C-BE32-E72D297353CC}">
                <c16:uniqueId val="{00000012-3F3D-4DBD-8C31-4801C71ED4E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'Nº 13'!$A$25:$B$32</c:f>
              <c:multiLvlStrCache>
                <c:ptCount val="8"/>
                <c:lvl>
                  <c:pt idx="0">
                    <c:v>Budget 2024</c:v>
                  </c:pt>
                  <c:pt idx="1">
                    <c:v>SPU 2024</c:v>
                  </c:pt>
                  <c:pt idx="2">
                    <c:v>SES 2024</c:v>
                  </c:pt>
                  <c:pt idx="3">
                    <c:v>Budget 2025</c:v>
                  </c:pt>
                  <c:pt idx="4">
                    <c:v>Total</c:v>
                  </c:pt>
                  <c:pt idx="5">
                    <c:v>Overrun not carried over</c:v>
                  </c:pt>
                  <c:pt idx="6">
                    <c:v>Budget 2025 package</c:v>
                  </c:pt>
                  <c:pt idx="7">
                    <c:v>Total</c:v>
                  </c:pt>
                </c:lvl>
                <c:lvl>
                  <c:pt idx="0">
                    <c:v>2024</c:v>
                  </c:pt>
                  <c:pt idx="5">
                    <c:v>2025</c:v>
                  </c:pt>
                </c:lvl>
              </c:multiLvlStrCache>
            </c:multiLvlStrRef>
          </c:cat>
          <c:val>
            <c:numRef>
              <c:f>'Nº 13'!$D$25:$D$32</c:f>
              <c:numCache>
                <c:formatCode>_-* #,##0_-;\-* #,##0_-;_-* "-"??_-;_-@_-</c:formatCode>
                <c:ptCount val="8"/>
                <c:pt idx="1">
                  <c:v>480</c:v>
                </c:pt>
                <c:pt idx="2">
                  <c:v>1475</c:v>
                </c:pt>
                <c:pt idx="3">
                  <c:v>1875</c:v>
                </c:pt>
                <c:pt idx="5">
                  <c:v>1875</c:v>
                </c:pt>
                <c:pt idx="6">
                  <c:v>6900</c:v>
                </c:pt>
              </c:numCache>
            </c:numRef>
          </c:val>
          <c:extLst>
            <c:ext xmlns:c16="http://schemas.microsoft.com/office/drawing/2014/chart" uri="{C3380CC4-5D6E-409C-BE32-E72D297353CC}">
              <c16:uniqueId val="{00000014-3F3D-4DBD-8C31-4801C71ED4E5}"/>
            </c:ext>
          </c:extLst>
        </c:ser>
        <c:dLbls>
          <c:showLegendKey val="0"/>
          <c:showVal val="0"/>
          <c:showCatName val="0"/>
          <c:showSerName val="0"/>
          <c:showPercent val="0"/>
          <c:showBubbleSize val="0"/>
        </c:dLbls>
        <c:gapWidth val="40"/>
        <c:overlap val="100"/>
        <c:axId val="1994749343"/>
        <c:axId val="1994752223"/>
      </c:barChart>
      <c:catAx>
        <c:axId val="199474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994752223"/>
        <c:crosses val="autoZero"/>
        <c:auto val="1"/>
        <c:lblAlgn val="ctr"/>
        <c:lblOffset val="100"/>
        <c:noMultiLvlLbl val="0"/>
      </c:catAx>
      <c:valAx>
        <c:axId val="1994752223"/>
        <c:scaling>
          <c:orientation val="minMax"/>
          <c:min val="9400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994749343"/>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755038181360276E-2"/>
          <c:y val="3.8776190476190485E-2"/>
          <c:w val="0.69207310873382455"/>
          <c:h val="0.87944603174603175"/>
        </c:manualLayout>
      </c:layout>
      <c:barChart>
        <c:barDir val="col"/>
        <c:grouping val="clustered"/>
        <c:varyColors val="0"/>
        <c:ser>
          <c:idx val="0"/>
          <c:order val="0"/>
          <c:tx>
            <c:strRef>
              <c:f>'Nº 14'!$M$3</c:f>
              <c:strCache>
                <c:ptCount val="1"/>
                <c:pt idx="0">
                  <c:v>Bottom-up structural balance</c:v>
                </c:pt>
              </c:strCache>
            </c:strRef>
          </c:tx>
          <c:spPr>
            <a:solidFill>
              <a:srgbClr val="E0B28A"/>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'Nº 14'!$L$4:$L$10</c:f>
              <c:numCache>
                <c:formatCode>General</c:formatCode>
                <c:ptCount val="7"/>
                <c:pt idx="0">
                  <c:v>2019</c:v>
                </c:pt>
                <c:pt idx="1">
                  <c:v>2020</c:v>
                </c:pt>
                <c:pt idx="2">
                  <c:v>2021</c:v>
                </c:pt>
                <c:pt idx="3">
                  <c:v>2022</c:v>
                </c:pt>
                <c:pt idx="4">
                  <c:v>2023</c:v>
                </c:pt>
                <c:pt idx="5">
                  <c:v>2024</c:v>
                </c:pt>
                <c:pt idx="6">
                  <c:v>2025</c:v>
                </c:pt>
              </c:numCache>
            </c:numRef>
          </c:cat>
          <c:val>
            <c:numRef>
              <c:f>'Nº 14'!$M$4:$M$10</c:f>
              <c:numCache>
                <c:formatCode>0.0</c:formatCode>
                <c:ptCount val="7"/>
                <c:pt idx="0">
                  <c:v>-0.89236000972083496</c:v>
                </c:pt>
                <c:pt idx="1">
                  <c:v>1.081260972187513</c:v>
                </c:pt>
                <c:pt idx="2">
                  <c:v>2.0954606868256676E-2</c:v>
                </c:pt>
                <c:pt idx="3">
                  <c:v>-1.2861060087316583</c:v>
                </c:pt>
                <c:pt idx="4">
                  <c:v>-2.2227548166233051</c:v>
                </c:pt>
                <c:pt idx="5">
                  <c:v>-2.7964033343849928</c:v>
                </c:pt>
                <c:pt idx="6">
                  <c:v>-3.5198163487153606</c:v>
                </c:pt>
              </c:numCache>
            </c:numRef>
          </c:val>
          <c:extLst>
            <c:ext xmlns:c16="http://schemas.microsoft.com/office/drawing/2014/chart" uri="{C3380CC4-5D6E-409C-BE32-E72D297353CC}">
              <c16:uniqueId val="{00000000-A278-4126-9B6C-89934E079A0E}"/>
            </c:ext>
          </c:extLst>
        </c:ser>
        <c:ser>
          <c:idx val="2"/>
          <c:order val="2"/>
          <c:tx>
            <c:strRef>
              <c:f>'Nº 14'!$O$3</c:f>
              <c:strCache>
                <c:ptCount val="1"/>
              </c:strCache>
            </c:strRef>
          </c:tx>
          <c:spPr>
            <a:noFill/>
            <a:ln w="25400">
              <a:noFill/>
            </a:ln>
            <a:effectLst>
              <a:outerShdw dist="12700" dir="5400000" algn="t" rotWithShape="0">
                <a:prstClr val="black">
                  <a:alpha val="40000"/>
                </a:prstClr>
              </a:outerShdw>
            </a:effectLst>
          </c:spPr>
          <c:invertIfNegative val="0"/>
          <c:dLbls>
            <c:dLbl>
              <c:idx val="6"/>
              <c:layout>
                <c:manualLayout>
                  <c:x val="-1.3829792607372876E-16"/>
                  <c:y val="1.6551709756863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78-4126-9B6C-89934E079A0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'Nº 14'!$L$4:$L$10</c:f>
              <c:numCache>
                <c:formatCode>General</c:formatCode>
                <c:ptCount val="7"/>
                <c:pt idx="0">
                  <c:v>2019</c:v>
                </c:pt>
                <c:pt idx="1">
                  <c:v>2020</c:v>
                </c:pt>
                <c:pt idx="2">
                  <c:v>2021</c:v>
                </c:pt>
                <c:pt idx="3">
                  <c:v>2022</c:v>
                </c:pt>
                <c:pt idx="4">
                  <c:v>2023</c:v>
                </c:pt>
                <c:pt idx="5">
                  <c:v>2024</c:v>
                </c:pt>
                <c:pt idx="6">
                  <c:v>2025</c:v>
                </c:pt>
              </c:numCache>
            </c:numRef>
          </c:cat>
          <c:val>
            <c:numRef>
              <c:f>'Nº 14'!$O$4:$O$10</c:f>
              <c:numCache>
                <c:formatCode>General</c:formatCode>
                <c:ptCount val="7"/>
                <c:pt idx="6" formatCode="0.0">
                  <c:v>-3.8619350825759939</c:v>
                </c:pt>
              </c:numCache>
            </c:numRef>
          </c:val>
          <c:extLst>
            <c:ext xmlns:c16="http://schemas.microsoft.com/office/drawing/2014/chart" uri="{C3380CC4-5D6E-409C-BE32-E72D297353CC}">
              <c16:uniqueId val="{00000002-A278-4126-9B6C-89934E079A0E}"/>
            </c:ext>
          </c:extLst>
        </c:ser>
        <c:dLbls>
          <c:showLegendKey val="0"/>
          <c:showVal val="0"/>
          <c:showCatName val="0"/>
          <c:showSerName val="0"/>
          <c:showPercent val="0"/>
          <c:showBubbleSize val="0"/>
        </c:dLbls>
        <c:gapWidth val="25"/>
        <c:overlap val="100"/>
        <c:axId val="5457104"/>
        <c:axId val="1411385936"/>
      </c:barChart>
      <c:lineChart>
        <c:grouping val="standard"/>
        <c:varyColors val="0"/>
        <c:ser>
          <c:idx val="1"/>
          <c:order val="1"/>
          <c:tx>
            <c:strRef>
              <c:f>'Nº 14'!$N$3</c:f>
              <c:strCache>
                <c:ptCount val="1"/>
                <c:pt idx="0">
                  <c:v>Top-down structural balance</c:v>
                </c:pt>
              </c:strCache>
            </c:strRef>
          </c:tx>
          <c:spPr>
            <a:ln w="28575" cap="rnd">
              <a:noFill/>
              <a:round/>
            </a:ln>
            <a:effectLst/>
          </c:spPr>
          <c:marker>
            <c:symbol val="circle"/>
            <c:size val="5"/>
            <c:spPr>
              <a:solidFill>
                <a:sysClr val="window" lastClr="FFFFFF">
                  <a:lumMod val="65000"/>
                  <a:alpha val="50196"/>
                </a:sysClr>
              </a:solidFill>
              <a:ln w="9525">
                <a:noFill/>
              </a:ln>
              <a:effectLst/>
            </c:spPr>
          </c:marker>
          <c:cat>
            <c:numRef>
              <c:f>'Nº 14'!$L$4:$L$10</c:f>
              <c:numCache>
                <c:formatCode>General</c:formatCode>
                <c:ptCount val="7"/>
                <c:pt idx="0">
                  <c:v>2019</c:v>
                </c:pt>
                <c:pt idx="1">
                  <c:v>2020</c:v>
                </c:pt>
                <c:pt idx="2">
                  <c:v>2021</c:v>
                </c:pt>
                <c:pt idx="3">
                  <c:v>2022</c:v>
                </c:pt>
                <c:pt idx="4">
                  <c:v>2023</c:v>
                </c:pt>
                <c:pt idx="5">
                  <c:v>2024</c:v>
                </c:pt>
                <c:pt idx="6">
                  <c:v>2025</c:v>
                </c:pt>
              </c:numCache>
            </c:numRef>
          </c:cat>
          <c:val>
            <c:numRef>
              <c:f>'Nº 14'!$N$4:$N$10</c:f>
              <c:numCache>
                <c:formatCode>0.0</c:formatCode>
                <c:ptCount val="7"/>
                <c:pt idx="0">
                  <c:v>-0.84431347112433919</c:v>
                </c:pt>
                <c:pt idx="1">
                  <c:v>-1.5591560354929896</c:v>
                </c:pt>
                <c:pt idx="2">
                  <c:v>1.460212510132779</c:v>
                </c:pt>
                <c:pt idx="3">
                  <c:v>-0.7941122380520681</c:v>
                </c:pt>
                <c:pt idx="4">
                  <c:v>-2.5305450343454119</c:v>
                </c:pt>
                <c:pt idx="5">
                  <c:v>-2.0438633441808154</c:v>
                </c:pt>
                <c:pt idx="6">
                  <c:v>-2.6738334813427018</c:v>
                </c:pt>
              </c:numCache>
            </c:numRef>
          </c:val>
          <c:smooth val="0"/>
          <c:extLst>
            <c:ext xmlns:c16="http://schemas.microsoft.com/office/drawing/2014/chart" uri="{C3380CC4-5D6E-409C-BE32-E72D297353CC}">
              <c16:uniqueId val="{00000003-A278-4126-9B6C-89934E079A0E}"/>
            </c:ext>
          </c:extLst>
        </c:ser>
        <c:dLbls>
          <c:showLegendKey val="0"/>
          <c:showVal val="0"/>
          <c:showCatName val="0"/>
          <c:showSerName val="0"/>
          <c:showPercent val="0"/>
          <c:showBubbleSize val="0"/>
        </c:dLbls>
        <c:marker val="1"/>
        <c:smooth val="0"/>
        <c:axId val="5457104"/>
        <c:axId val="1411385936"/>
      </c:lineChart>
      <c:catAx>
        <c:axId val="54571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411385936"/>
        <c:crosses val="autoZero"/>
        <c:auto val="1"/>
        <c:lblAlgn val="ctr"/>
        <c:lblOffset val="100"/>
        <c:noMultiLvlLbl val="0"/>
      </c:catAx>
      <c:valAx>
        <c:axId val="1411385936"/>
        <c:scaling>
          <c:orientation val="minMax"/>
          <c:max val="3"/>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5457104"/>
        <c:crosses val="autoZero"/>
        <c:crossBetween val="between"/>
        <c:majorUnit val="1"/>
      </c:valAx>
      <c:spPr>
        <a:noFill/>
        <a:ln>
          <a:noFill/>
        </a:ln>
        <a:effectLst/>
      </c:spPr>
    </c:plotArea>
    <c:plotVisOnly val="1"/>
    <c:dispBlanksAs val="gap"/>
    <c:showDLblsOverMax val="0"/>
    <c:extLst/>
  </c:chart>
  <c:spPr>
    <a:noFill/>
    <a:ln w="9525" cap="flat" cmpd="sng" algn="ctr">
      <a:noFill/>
      <a:round/>
    </a:ln>
    <a:effectLst/>
  </c:spPr>
  <c:txPr>
    <a:bodyPr/>
    <a:lstStyle/>
    <a:p>
      <a:pPr>
        <a:defRPr sz="800">
          <a:latin typeface="Futura LT" panose="02000303000000000000" pitchFamily="2" charset="0"/>
        </a:defRPr>
      </a:pPr>
      <a:endParaRPr lang="en-US"/>
    </a:p>
  </c:txPr>
  <c:printSettings>
    <c:headerFooter/>
    <c:pageMargins b="0.75" l="0.7" r="0.7" t="0.75" header="0.3" footer="0.3"/>
    <c:pageSetup/>
  </c:printSettings>
  <c:userShapes r:id="rId4"/>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65821020129342E-2"/>
          <c:y val="5.5443548387096774E-2"/>
          <c:w val="0.74357734854734203"/>
          <c:h val="0.82466424307848618"/>
        </c:manualLayout>
      </c:layout>
      <c:barChart>
        <c:barDir val="col"/>
        <c:grouping val="clustered"/>
        <c:varyColors val="0"/>
        <c:ser>
          <c:idx val="0"/>
          <c:order val="0"/>
          <c:spPr>
            <a:solidFill>
              <a:srgbClr val="E0B2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'Nº 15'!$J$8:$J$30</c:f>
              <c:numCache>
                <c:formatCode>General</c:formatCod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pt idx="22">
                  <c:v>2025</c:v>
                </c:pt>
              </c:numCache>
            </c:numRef>
          </c:cat>
          <c:val>
            <c:numRef>
              <c:f>'Nº 15'!$K$8:$K$30</c:f>
              <c:numCache>
                <c:formatCode>#,##0.0</c:formatCode>
                <c:ptCount val="23"/>
                <c:pt idx="0">
                  <c:v>5.6951170248649561</c:v>
                </c:pt>
                <c:pt idx="1">
                  <c:v>8.543562046332994</c:v>
                </c:pt>
                <c:pt idx="2">
                  <c:v>11.572948040281105</c:v>
                </c:pt>
                <c:pt idx="3">
                  <c:v>11.999439292684343</c:v>
                </c:pt>
                <c:pt idx="4">
                  <c:v>15.585907742159151</c:v>
                </c:pt>
                <c:pt idx="5">
                  <c:v>10.515118162344294</c:v>
                </c:pt>
                <c:pt idx="6">
                  <c:v>-11.964113190500029</c:v>
                </c:pt>
                <c:pt idx="7">
                  <c:v>-5.2520978993808143</c:v>
                </c:pt>
                <c:pt idx="8">
                  <c:v>-4.4310666641629268</c:v>
                </c:pt>
                <c:pt idx="9">
                  <c:v>-3.6980459709629656</c:v>
                </c:pt>
                <c:pt idx="10">
                  <c:v>-4.3396705040433972</c:v>
                </c:pt>
                <c:pt idx="11">
                  <c:v>-1.0699214898341722</c:v>
                </c:pt>
                <c:pt idx="12">
                  <c:v>5.1496151442805882</c:v>
                </c:pt>
                <c:pt idx="13">
                  <c:v>5.181803369101857</c:v>
                </c:pt>
                <c:pt idx="14">
                  <c:v>4.5360537248988919</c:v>
                </c:pt>
                <c:pt idx="15">
                  <c:v>7.2325241930131909</c:v>
                </c:pt>
                <c:pt idx="16">
                  <c:v>5.5260750437730763</c:v>
                </c:pt>
                <c:pt idx="17">
                  <c:v>0.13712130429493641</c:v>
                </c:pt>
                <c:pt idx="18">
                  <c:v>7.4449561087926384</c:v>
                </c:pt>
                <c:pt idx="19">
                  <c:v>12.064459659378741</c:v>
                </c:pt>
                <c:pt idx="20">
                  <c:v>9.5662097138705633</c:v>
                </c:pt>
                <c:pt idx="21">
                  <c:v>8.2078871173488608</c:v>
                </c:pt>
                <c:pt idx="22">
                  <c:v>7.1785711810387056</c:v>
                </c:pt>
              </c:numCache>
            </c:numRef>
          </c:val>
          <c:extLst>
            <c:ext xmlns:c16="http://schemas.microsoft.com/office/drawing/2014/chart" uri="{C3380CC4-5D6E-409C-BE32-E72D297353CC}">
              <c16:uniqueId val="{00000000-4040-4B9A-89ED-6564D2A5B0DE}"/>
            </c:ext>
          </c:extLst>
        </c:ser>
        <c:ser>
          <c:idx val="1"/>
          <c:order val="1"/>
          <c:spPr>
            <a:solidFill>
              <a:schemeClr val="accent2"/>
            </a:solidFill>
            <a:ln>
              <a:noFill/>
            </a:ln>
            <a:effectLst/>
          </c:spPr>
          <c:invertIfNegative val="0"/>
          <c:dPt>
            <c:idx val="22"/>
            <c:invertIfNegative val="0"/>
            <c:bubble3D val="0"/>
            <c:spPr>
              <a:noFill/>
              <a:ln>
                <a:noFill/>
              </a:ln>
              <a:effectLst>
                <a:outerShdw dist="12700" dir="16200000" rotWithShape="0">
                  <a:prstClr val="black">
                    <a:alpha val="40000"/>
                  </a:prstClr>
                </a:outerShdw>
              </a:effectLst>
            </c:spPr>
            <c:extLst>
              <c:ext xmlns:c16="http://schemas.microsoft.com/office/drawing/2014/chart" uri="{C3380CC4-5D6E-409C-BE32-E72D297353CC}">
                <c16:uniqueId val="{00000002-4040-4B9A-89ED-6564D2A5B0DE}"/>
              </c:ext>
            </c:extLst>
          </c:dPt>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40-4B9A-89ED-6564D2A5B0D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'Nº 15'!$J$8:$J$30</c:f>
              <c:numCache>
                <c:formatCode>General</c:formatCod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pt idx="22">
                  <c:v>2025</c:v>
                </c:pt>
              </c:numCache>
            </c:numRef>
          </c:cat>
          <c:val>
            <c:numRef>
              <c:f>'Nº 15'!$L$8:$L$30</c:f>
              <c:numCache>
                <c:formatCode>General</c:formatCode>
                <c:ptCount val="23"/>
                <c:pt idx="22" formatCode="0.0">
                  <c:v>8.0092973998097534</c:v>
                </c:pt>
              </c:numCache>
            </c:numRef>
          </c:val>
          <c:extLst>
            <c:ext xmlns:c16="http://schemas.microsoft.com/office/drawing/2014/chart" uri="{C3380CC4-5D6E-409C-BE32-E72D297353CC}">
              <c16:uniqueId val="{00000003-4040-4B9A-89ED-6564D2A5B0DE}"/>
            </c:ext>
          </c:extLst>
        </c:ser>
        <c:dLbls>
          <c:showLegendKey val="0"/>
          <c:showVal val="0"/>
          <c:showCatName val="0"/>
          <c:showSerName val="0"/>
          <c:showPercent val="0"/>
          <c:showBubbleSize val="0"/>
        </c:dLbls>
        <c:gapWidth val="25"/>
        <c:overlap val="100"/>
        <c:axId val="94598912"/>
        <c:axId val="94600832"/>
      </c:barChart>
      <c:catAx>
        <c:axId val="945989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94600832"/>
        <c:crosses val="autoZero"/>
        <c:auto val="1"/>
        <c:lblAlgn val="ctr"/>
        <c:lblOffset val="100"/>
        <c:tickLblSkip val="11"/>
        <c:noMultiLvlLbl val="0"/>
      </c:catAx>
      <c:valAx>
        <c:axId val="946008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94598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81878836049029E-2"/>
          <c:y val="5.5386089012621049E-2"/>
          <c:w val="0.69433854476217272"/>
          <c:h val="0.82780833637950213"/>
        </c:manualLayout>
      </c:layout>
      <c:barChart>
        <c:barDir val="col"/>
        <c:grouping val="clustered"/>
        <c:varyColors val="0"/>
        <c:ser>
          <c:idx val="0"/>
          <c:order val="0"/>
          <c:spPr>
            <a:solidFill>
              <a:srgbClr val="E0B28A"/>
            </a:solidFill>
            <a:ln>
              <a:noFill/>
            </a:ln>
            <a:effectLst/>
          </c:spPr>
          <c:invertIfNegative val="0"/>
          <c:cat>
            <c:numRef>
              <c:f>'Nº 16'!$J$5:$J$11</c:f>
              <c:numCache>
                <c:formatCode>General</c:formatCode>
                <c:ptCount val="7"/>
                <c:pt idx="0">
                  <c:v>2019</c:v>
                </c:pt>
                <c:pt idx="1">
                  <c:v>2020</c:v>
                </c:pt>
                <c:pt idx="2">
                  <c:v>2021</c:v>
                </c:pt>
                <c:pt idx="3">
                  <c:v>2022</c:v>
                </c:pt>
                <c:pt idx="4">
                  <c:v>2023</c:v>
                </c:pt>
                <c:pt idx="5">
                  <c:v>2024</c:v>
                </c:pt>
                <c:pt idx="6">
                  <c:v>2025</c:v>
                </c:pt>
              </c:numCache>
            </c:numRef>
          </c:cat>
          <c:val>
            <c:numRef>
              <c:f>'Nº 16'!$K$5:$K$11</c:f>
              <c:numCache>
                <c:formatCode>General</c:formatCode>
                <c:ptCount val="7"/>
                <c:pt idx="0">
                  <c:v>4.5922159725892016</c:v>
                </c:pt>
                <c:pt idx="1">
                  <c:v>0.63186992733986358</c:v>
                </c:pt>
                <c:pt idx="2">
                  <c:v>4.922125039013963</c:v>
                </c:pt>
                <c:pt idx="3">
                  <c:v>3.7006935280924296</c:v>
                </c:pt>
                <c:pt idx="4">
                  <c:v>4.1503894618541324</c:v>
                </c:pt>
                <c:pt idx="5">
                  <c:v>6.3991023769408741</c:v>
                </c:pt>
                <c:pt idx="6">
                  <c:v>5.1801483621577376</c:v>
                </c:pt>
              </c:numCache>
            </c:numRef>
          </c:val>
          <c:extLst>
            <c:ext xmlns:c16="http://schemas.microsoft.com/office/drawing/2014/chart" uri="{C3380CC4-5D6E-409C-BE32-E72D297353CC}">
              <c16:uniqueId val="{00000001-ACED-42E8-B438-2525D64D7161}"/>
            </c:ext>
          </c:extLst>
        </c:ser>
        <c:ser>
          <c:idx val="1"/>
          <c:order val="1"/>
          <c:tx>
            <c:strRef>
              <c:f>'Nº 16'!$L$4</c:f>
              <c:strCache>
                <c:ptCount val="1"/>
              </c:strCache>
            </c:strRef>
          </c:tx>
          <c:spPr>
            <a:noFill/>
            <a:ln>
              <a:noFill/>
            </a:ln>
            <a:effectLst>
              <a:outerShdw dist="12700" dir="16200000" rotWithShape="0">
                <a:prstClr val="black">
                  <a:alpha val="40000"/>
                </a:prstClr>
              </a:outerShdw>
            </a:effectLst>
          </c:spPr>
          <c:invertIfNegative val="0"/>
          <c:cat>
            <c:numRef>
              <c:f>'Nº 16'!$J$5:$J$11</c:f>
              <c:numCache>
                <c:formatCode>General</c:formatCode>
                <c:ptCount val="7"/>
                <c:pt idx="0">
                  <c:v>2019</c:v>
                </c:pt>
                <c:pt idx="1">
                  <c:v>2020</c:v>
                </c:pt>
                <c:pt idx="2">
                  <c:v>2021</c:v>
                </c:pt>
                <c:pt idx="3">
                  <c:v>2022</c:v>
                </c:pt>
                <c:pt idx="4">
                  <c:v>2023</c:v>
                </c:pt>
                <c:pt idx="5">
                  <c:v>2024</c:v>
                </c:pt>
                <c:pt idx="6">
                  <c:v>2025</c:v>
                </c:pt>
              </c:numCache>
            </c:numRef>
          </c:cat>
          <c:val>
            <c:numRef>
              <c:f>'Nº 16'!$L$5:$L$11</c:f>
              <c:numCache>
                <c:formatCode>General</c:formatCode>
                <c:ptCount val="7"/>
                <c:pt idx="6">
                  <c:v>5.9953850832284274</c:v>
                </c:pt>
              </c:numCache>
            </c:numRef>
          </c:val>
          <c:extLst>
            <c:ext xmlns:c16="http://schemas.microsoft.com/office/drawing/2014/chart" uri="{C3380CC4-5D6E-409C-BE32-E72D297353CC}">
              <c16:uniqueId val="{00000003-ACED-42E8-B438-2525D64D7161}"/>
            </c:ext>
          </c:extLst>
        </c:ser>
        <c:dLbls>
          <c:showLegendKey val="0"/>
          <c:showVal val="0"/>
          <c:showCatName val="0"/>
          <c:showSerName val="0"/>
          <c:showPercent val="0"/>
          <c:showBubbleSize val="0"/>
        </c:dLbls>
        <c:gapWidth val="25"/>
        <c:overlap val="100"/>
        <c:axId val="1216145584"/>
        <c:axId val="1216146064"/>
      </c:barChart>
      <c:catAx>
        <c:axId val="121614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6146064"/>
        <c:crosses val="autoZero"/>
        <c:auto val="1"/>
        <c:lblAlgn val="ctr"/>
        <c:lblOffset val="100"/>
        <c:noMultiLvlLbl val="0"/>
      </c:catAx>
      <c:valAx>
        <c:axId val="1216146064"/>
        <c:scaling>
          <c:orientation val="minMax"/>
        </c:scaling>
        <c:delete val="1"/>
        <c:axPos val="l"/>
        <c:numFmt formatCode="#,##0" sourceLinked="0"/>
        <c:majorTickMark val="none"/>
        <c:minorTickMark val="none"/>
        <c:tickLblPos val="nextTo"/>
        <c:crossAx val="1216145584"/>
        <c:crosses val="autoZero"/>
        <c:crossBetween val="between"/>
        <c:majorUnit val="8"/>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94365936046068E-2"/>
          <c:y val="2.7503968253968253E-2"/>
          <c:w val="0.73320934220970735"/>
          <c:h val="0.9014349777331041"/>
        </c:manualLayout>
      </c:layout>
      <c:areaChart>
        <c:grouping val="stacked"/>
        <c:varyColors val="0"/>
        <c:ser>
          <c:idx val="2"/>
          <c:order val="1"/>
          <c:tx>
            <c:strRef>
              <c:f>'Nº 17'!$L$4</c:f>
              <c:strCache>
                <c:ptCount val="1"/>
                <c:pt idx="0">
                  <c:v>Unlikely</c:v>
                </c:pt>
              </c:strCache>
            </c:strRef>
          </c:tx>
          <c:spPr>
            <a:noFill/>
            <a:ln w="25400">
              <a:noFill/>
            </a:ln>
            <a:effectLst/>
          </c:spPr>
          <c:cat>
            <c:numRef>
              <c:f>'Nº 17'!$J$5:$J$21</c:f>
              <c:numCache>
                <c:formatCode>General</c:formatCode>
                <c:ptCount val="1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numCache>
            </c:numRef>
          </c:cat>
          <c:val>
            <c:numRef>
              <c:f>'Nº 17'!$L$5:$L$21</c:f>
              <c:numCache>
                <c:formatCode>General</c:formatCode>
                <c:ptCount val="17"/>
                <c:pt idx="6" formatCode="0.0">
                  <c:v>93.060169060088398</c:v>
                </c:pt>
                <c:pt idx="7" formatCode="0.0">
                  <c:v>82.915670167411804</c:v>
                </c:pt>
                <c:pt idx="8" formatCode="0.0">
                  <c:v>69.841448203791302</c:v>
                </c:pt>
                <c:pt idx="9" formatCode="0.0">
                  <c:v>61.610616913918001</c:v>
                </c:pt>
                <c:pt idx="10" formatCode="0.0">
                  <c:v>52.910495858119901</c:v>
                </c:pt>
                <c:pt idx="11" formatCode="0.0">
                  <c:v>41.132726818441299</c:v>
                </c:pt>
                <c:pt idx="12" formatCode="0.0">
                  <c:v>36.024990079331197</c:v>
                </c:pt>
                <c:pt idx="13" formatCode="0.0">
                  <c:v>32.411198809821805</c:v>
                </c:pt>
                <c:pt idx="14" formatCode="0.0">
                  <c:v>28.861957402546999</c:v>
                </c:pt>
                <c:pt idx="15" formatCode="0.0">
                  <c:v>25.929246969906295</c:v>
                </c:pt>
                <c:pt idx="16" formatCode="0.0">
                  <c:v>23.214724020334</c:v>
                </c:pt>
              </c:numCache>
            </c:numRef>
          </c:val>
          <c:extLst>
            <c:ext xmlns:c16="http://schemas.microsoft.com/office/drawing/2014/chart" uri="{C3380CC4-5D6E-409C-BE32-E72D297353CC}">
              <c16:uniqueId val="{00000000-82AF-48DE-A9B8-25BB2A8091FA}"/>
            </c:ext>
          </c:extLst>
        </c:ser>
        <c:ser>
          <c:idx val="3"/>
          <c:order val="2"/>
          <c:tx>
            <c:strRef>
              <c:f>'Nº 17'!$M$4</c:f>
              <c:strCache>
                <c:ptCount val="1"/>
                <c:pt idx="0">
                  <c:v>Feasible</c:v>
                </c:pt>
              </c:strCache>
            </c:strRef>
          </c:tx>
          <c:spPr>
            <a:solidFill>
              <a:srgbClr val="FBDAA9"/>
            </a:solidFill>
            <a:ln w="25400">
              <a:noFill/>
            </a:ln>
            <a:effectLst/>
          </c:spPr>
          <c:cat>
            <c:numRef>
              <c:f>'Nº 17'!$J$5:$J$21</c:f>
              <c:numCache>
                <c:formatCode>General</c:formatCode>
                <c:ptCount val="1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numCache>
            </c:numRef>
          </c:cat>
          <c:val>
            <c:numRef>
              <c:f>'Nº 17'!$M$5:$M$21</c:f>
              <c:numCache>
                <c:formatCode>General</c:formatCode>
                <c:ptCount val="17"/>
                <c:pt idx="6" formatCode="0.0">
                  <c:v>0</c:v>
                </c:pt>
                <c:pt idx="7" formatCode="0.0">
                  <c:v>0</c:v>
                </c:pt>
                <c:pt idx="8" formatCode="0.0">
                  <c:v>0</c:v>
                </c:pt>
                <c:pt idx="9" formatCode="0.0">
                  <c:v>0</c:v>
                </c:pt>
                <c:pt idx="10" formatCode="0.0">
                  <c:v>0</c:v>
                </c:pt>
                <c:pt idx="11" formatCode="0.0">
                  <c:v>2.4822158464961035</c:v>
                </c:pt>
                <c:pt idx="12" formatCode="0.0">
                  <c:v>3.2277471082322009</c:v>
                </c:pt>
                <c:pt idx="13" formatCode="0.0">
                  <c:v>3.7486320945218949</c:v>
                </c:pt>
                <c:pt idx="14" formatCode="0.0">
                  <c:v>3.9346304440094997</c:v>
                </c:pt>
                <c:pt idx="15" formatCode="0.0">
                  <c:v>4.0181038257749009</c:v>
                </c:pt>
                <c:pt idx="16" formatCode="0.0">
                  <c:v>3.9593353661729971</c:v>
                </c:pt>
              </c:numCache>
            </c:numRef>
          </c:val>
          <c:extLst>
            <c:ext xmlns:c16="http://schemas.microsoft.com/office/drawing/2014/chart" uri="{C3380CC4-5D6E-409C-BE32-E72D297353CC}">
              <c16:uniqueId val="{00000001-82AF-48DE-A9B8-25BB2A8091FA}"/>
            </c:ext>
          </c:extLst>
        </c:ser>
        <c:ser>
          <c:idx val="4"/>
          <c:order val="3"/>
          <c:tx>
            <c:strRef>
              <c:f>'Nº 17'!$N$4</c:f>
              <c:strCache>
                <c:ptCount val="1"/>
                <c:pt idx="0">
                  <c:v>Likely</c:v>
                </c:pt>
              </c:strCache>
            </c:strRef>
          </c:tx>
          <c:spPr>
            <a:solidFill>
              <a:srgbClr val="E8C5A6"/>
            </a:solidFill>
            <a:ln w="25400">
              <a:noFill/>
            </a:ln>
            <a:effectLst/>
          </c:spPr>
          <c:cat>
            <c:numRef>
              <c:f>'Nº 17'!$J$5:$J$21</c:f>
              <c:numCache>
                <c:formatCode>General</c:formatCode>
                <c:ptCount val="1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numCache>
            </c:numRef>
          </c:cat>
          <c:val>
            <c:numRef>
              <c:f>'Nº 17'!$N$5:$N$21</c:f>
              <c:numCache>
                <c:formatCode>General</c:formatCode>
                <c:ptCount val="17"/>
                <c:pt idx="6" formatCode="0.0">
                  <c:v>0</c:v>
                </c:pt>
                <c:pt idx="7" formatCode="0.0">
                  <c:v>0</c:v>
                </c:pt>
                <c:pt idx="8" formatCode="0.0">
                  <c:v>0</c:v>
                </c:pt>
                <c:pt idx="9" formatCode="0.0">
                  <c:v>0</c:v>
                </c:pt>
                <c:pt idx="10" formatCode="0.0">
                  <c:v>0</c:v>
                </c:pt>
                <c:pt idx="11" formatCode="0.0">
                  <c:v>1.5820756021820941</c:v>
                </c:pt>
                <c:pt idx="12" formatCode="0.0">
                  <c:v>2.0710927666536989</c:v>
                </c:pt>
                <c:pt idx="13" formatCode="0.0">
                  <c:v>2.3587050349299048</c:v>
                </c:pt>
                <c:pt idx="14" formatCode="0.0">
                  <c:v>2.5570166282995999</c:v>
                </c:pt>
                <c:pt idx="15" formatCode="0.0">
                  <c:v>2.6315304753099014</c:v>
                </c:pt>
                <c:pt idx="16" formatCode="0.0">
                  <c:v>2.6187711150089008</c:v>
                </c:pt>
              </c:numCache>
            </c:numRef>
          </c:val>
          <c:extLst>
            <c:ext xmlns:c16="http://schemas.microsoft.com/office/drawing/2014/chart" uri="{C3380CC4-5D6E-409C-BE32-E72D297353CC}">
              <c16:uniqueId val="{00000002-82AF-48DE-A9B8-25BB2A8091FA}"/>
            </c:ext>
          </c:extLst>
        </c:ser>
        <c:ser>
          <c:idx val="5"/>
          <c:order val="4"/>
          <c:tx>
            <c:strRef>
              <c:f>'Nº 17'!$O$4</c:f>
              <c:strCache>
                <c:ptCount val="1"/>
                <c:pt idx="0">
                  <c:v>Likely</c:v>
                </c:pt>
              </c:strCache>
            </c:strRef>
          </c:tx>
          <c:spPr>
            <a:solidFill>
              <a:srgbClr val="E0B28A"/>
            </a:solidFill>
            <a:ln w="25400">
              <a:noFill/>
            </a:ln>
            <a:effectLst/>
          </c:spPr>
          <c:cat>
            <c:numRef>
              <c:f>'Nº 17'!$J$5:$J$21</c:f>
              <c:numCache>
                <c:formatCode>General</c:formatCode>
                <c:ptCount val="1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numCache>
            </c:numRef>
          </c:cat>
          <c:val>
            <c:numRef>
              <c:f>'Nº 17'!$O$5:$O$21</c:f>
              <c:numCache>
                <c:formatCode>General</c:formatCode>
                <c:ptCount val="17"/>
                <c:pt idx="6" formatCode="0.0">
                  <c:v>0</c:v>
                </c:pt>
                <c:pt idx="7" formatCode="0.0">
                  <c:v>0</c:v>
                </c:pt>
                <c:pt idx="8" formatCode="0.0">
                  <c:v>0</c:v>
                </c:pt>
                <c:pt idx="9" formatCode="0.0">
                  <c:v>0</c:v>
                </c:pt>
                <c:pt idx="10" formatCode="0.0">
                  <c:v>0</c:v>
                </c:pt>
                <c:pt idx="11" formatCode="0.0">
                  <c:v>2.9902465446376993</c:v>
                </c:pt>
                <c:pt idx="12" formatCode="0.0">
                  <c:v>3.8664279853199019</c:v>
                </c:pt>
                <c:pt idx="13" formatCode="0.0">
                  <c:v>4.5072091165470951</c:v>
                </c:pt>
                <c:pt idx="14" formatCode="0.0">
                  <c:v>4.8967432804516022</c:v>
                </c:pt>
                <c:pt idx="15" formatCode="0.0">
                  <c:v>5.111362061746398</c:v>
                </c:pt>
                <c:pt idx="16" formatCode="0.0">
                  <c:v>5.2647509176288985</c:v>
                </c:pt>
              </c:numCache>
            </c:numRef>
          </c:val>
          <c:extLst>
            <c:ext xmlns:c16="http://schemas.microsoft.com/office/drawing/2014/chart" uri="{C3380CC4-5D6E-409C-BE32-E72D297353CC}">
              <c16:uniqueId val="{00000003-82AF-48DE-A9B8-25BB2A8091FA}"/>
            </c:ext>
          </c:extLst>
        </c:ser>
        <c:ser>
          <c:idx val="6"/>
          <c:order val="5"/>
          <c:tx>
            <c:strRef>
              <c:f>'Nº 17'!$P$4</c:f>
              <c:strCache>
                <c:ptCount val="1"/>
                <c:pt idx="0">
                  <c:v>Feasible</c:v>
                </c:pt>
              </c:strCache>
            </c:strRef>
          </c:tx>
          <c:spPr>
            <a:solidFill>
              <a:srgbClr val="E8C5A6"/>
            </a:solidFill>
            <a:ln w="25400">
              <a:noFill/>
            </a:ln>
            <a:effectLst/>
          </c:spPr>
          <c:cat>
            <c:numRef>
              <c:f>'Nº 17'!$J$5:$J$21</c:f>
              <c:numCache>
                <c:formatCode>General</c:formatCode>
                <c:ptCount val="1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numCache>
            </c:numRef>
          </c:cat>
          <c:val>
            <c:numRef>
              <c:f>'Nº 17'!$P$5:$P$21</c:f>
              <c:numCache>
                <c:formatCode>General</c:formatCode>
                <c:ptCount val="17"/>
                <c:pt idx="6" formatCode="0.0">
                  <c:v>0</c:v>
                </c:pt>
                <c:pt idx="7" formatCode="0.0">
                  <c:v>0</c:v>
                </c:pt>
                <c:pt idx="8" formatCode="0.0">
                  <c:v>0</c:v>
                </c:pt>
                <c:pt idx="9" formatCode="0.0">
                  <c:v>0</c:v>
                </c:pt>
                <c:pt idx="10" formatCode="0.0">
                  <c:v>0</c:v>
                </c:pt>
                <c:pt idx="11" formatCode="0.0">
                  <c:v>2.0573656902344055</c:v>
                </c:pt>
                <c:pt idx="12" formatCode="0.0">
                  <c:v>2.6015927622046959</c:v>
                </c:pt>
                <c:pt idx="13" formatCode="0.0">
                  <c:v>3.0196652917943041</c:v>
                </c:pt>
                <c:pt idx="14" formatCode="0.0">
                  <c:v>3.267972809567496</c:v>
                </c:pt>
                <c:pt idx="15" formatCode="0.0">
                  <c:v>3.4434332976386983</c:v>
                </c:pt>
                <c:pt idx="16" formatCode="0.0">
                  <c:v>3.5836179123601966</c:v>
                </c:pt>
              </c:numCache>
            </c:numRef>
          </c:val>
          <c:extLst>
            <c:ext xmlns:c16="http://schemas.microsoft.com/office/drawing/2014/chart" uri="{C3380CC4-5D6E-409C-BE32-E72D297353CC}">
              <c16:uniqueId val="{00000004-82AF-48DE-A9B8-25BB2A8091FA}"/>
            </c:ext>
          </c:extLst>
        </c:ser>
        <c:ser>
          <c:idx val="7"/>
          <c:order val="6"/>
          <c:tx>
            <c:strRef>
              <c:f>'Nº 17'!$Q$4</c:f>
              <c:strCache>
                <c:ptCount val="1"/>
                <c:pt idx="0">
                  <c:v>Unlikely</c:v>
                </c:pt>
              </c:strCache>
            </c:strRef>
          </c:tx>
          <c:spPr>
            <a:solidFill>
              <a:srgbClr val="FBDAA9"/>
            </a:solidFill>
            <a:ln w="25400">
              <a:noFill/>
            </a:ln>
            <a:effectLst/>
          </c:spPr>
          <c:cat>
            <c:numRef>
              <c:f>'Nº 17'!$J$5:$J$21</c:f>
              <c:numCache>
                <c:formatCode>General</c:formatCode>
                <c:ptCount val="1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numCache>
            </c:numRef>
          </c:cat>
          <c:val>
            <c:numRef>
              <c:f>'Nº 17'!$Q$5:$Q$21</c:f>
              <c:numCache>
                <c:formatCode>General</c:formatCode>
                <c:ptCount val="17"/>
                <c:pt idx="6" formatCode="0.0">
                  <c:v>0</c:v>
                </c:pt>
                <c:pt idx="7" formatCode="0.0">
                  <c:v>0</c:v>
                </c:pt>
                <c:pt idx="8" formatCode="0.0">
                  <c:v>0</c:v>
                </c:pt>
                <c:pt idx="9" formatCode="0.0">
                  <c:v>0</c:v>
                </c:pt>
                <c:pt idx="10" formatCode="0.0">
                  <c:v>0</c:v>
                </c:pt>
                <c:pt idx="11" formatCode="0.0">
                  <c:v>4.1072258100049979</c:v>
                </c:pt>
                <c:pt idx="12" formatCode="0.0">
                  <c:v>5.0339646407598053</c:v>
                </c:pt>
                <c:pt idx="13" formatCode="0.0">
                  <c:v>5.9920929014290962</c:v>
                </c:pt>
                <c:pt idx="14" formatCode="0.0">
                  <c:v>6.7435844763893016</c:v>
                </c:pt>
                <c:pt idx="15" formatCode="0.0">
                  <c:v>7.3013538637947022</c:v>
                </c:pt>
                <c:pt idx="16" formatCode="0.0">
                  <c:v>7.7620090841241023</c:v>
                </c:pt>
              </c:numCache>
            </c:numRef>
          </c:val>
          <c:extLst>
            <c:ext xmlns:c16="http://schemas.microsoft.com/office/drawing/2014/chart" uri="{C3380CC4-5D6E-409C-BE32-E72D297353CC}">
              <c16:uniqueId val="{00000005-82AF-48DE-A9B8-25BB2A8091FA}"/>
            </c:ext>
          </c:extLst>
        </c:ser>
        <c:dLbls>
          <c:showLegendKey val="0"/>
          <c:showVal val="0"/>
          <c:showCatName val="0"/>
          <c:showSerName val="0"/>
          <c:showPercent val="0"/>
          <c:showBubbleSize val="0"/>
        </c:dLbls>
        <c:axId val="920028272"/>
        <c:axId val="920029256"/>
      </c:areaChart>
      <c:lineChart>
        <c:grouping val="standard"/>
        <c:varyColors val="0"/>
        <c:ser>
          <c:idx val="1"/>
          <c:order val="0"/>
          <c:tx>
            <c:strRef>
              <c:f>'Nº 17'!$K$4</c:f>
              <c:strCache>
                <c:ptCount val="1"/>
                <c:pt idx="0">
                  <c:v>Central</c:v>
                </c:pt>
              </c:strCache>
            </c:strRef>
          </c:tx>
          <c:spPr>
            <a:ln w="19050" cap="rnd">
              <a:solidFill>
                <a:schemeClr val="tx1">
                  <a:lumMod val="65000"/>
                  <a:lumOff val="35000"/>
                </a:schemeClr>
              </a:solidFill>
              <a:round/>
            </a:ln>
            <a:effectLst/>
          </c:spPr>
          <c:marker>
            <c:symbol val="none"/>
          </c:marker>
          <c:cat>
            <c:numRef>
              <c:f>'Nº 17'!$J$5:$J$21</c:f>
              <c:numCache>
                <c:formatCode>General</c:formatCode>
                <c:ptCount val="1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numCache>
            </c:numRef>
          </c:cat>
          <c:val>
            <c:numRef>
              <c:f>'Nº 17'!$K$5:$K$21</c:f>
              <c:numCache>
                <c:formatCode>0.0</c:formatCode>
                <c:ptCount val="17"/>
                <c:pt idx="0">
                  <c:v>111.66071416739</c:v>
                </c:pt>
                <c:pt idx="1">
                  <c:v>103.140788644658</c:v>
                </c:pt>
                <c:pt idx="2">
                  <c:v>101.95802745156701</c:v>
                </c:pt>
                <c:pt idx="3">
                  <c:v>95.018529037842498</c:v>
                </c:pt>
                <c:pt idx="4">
                  <c:v>92.2133967102383</c:v>
                </c:pt>
                <c:pt idx="5">
                  <c:v>83.757675385582303</c:v>
                </c:pt>
                <c:pt idx="6">
                  <c:v>93.060169060088398</c:v>
                </c:pt>
                <c:pt idx="7">
                  <c:v>82.915670167411804</c:v>
                </c:pt>
                <c:pt idx="8">
                  <c:v>69.841448203791302</c:v>
                </c:pt>
                <c:pt idx="9">
                  <c:v>61.610616913918001</c:v>
                </c:pt>
                <c:pt idx="10">
                  <c:v>52.910495858119901</c:v>
                </c:pt>
                <c:pt idx="11">
                  <c:v>46.687193557351002</c:v>
                </c:pt>
                <c:pt idx="12">
                  <c:v>43.242514108527097</c:v>
                </c:pt>
                <c:pt idx="13">
                  <c:v>40.739839262084402</c:v>
                </c:pt>
                <c:pt idx="14">
                  <c:v>37.735646666064</c:v>
                </c:pt>
                <c:pt idx="15">
                  <c:v>35.032157650095598</c:v>
                </c:pt>
                <c:pt idx="16">
                  <c:v>32.330473279405297</c:v>
                </c:pt>
              </c:numCache>
            </c:numRef>
          </c:val>
          <c:smooth val="0"/>
          <c:extLst>
            <c:ext xmlns:c16="http://schemas.microsoft.com/office/drawing/2014/chart" uri="{C3380CC4-5D6E-409C-BE32-E72D297353CC}">
              <c16:uniqueId val="{00000006-82AF-48DE-A9B8-25BB2A8091FA}"/>
            </c:ext>
          </c:extLst>
        </c:ser>
        <c:dLbls>
          <c:showLegendKey val="0"/>
          <c:showVal val="0"/>
          <c:showCatName val="0"/>
          <c:showSerName val="0"/>
          <c:showPercent val="0"/>
          <c:showBubbleSize val="0"/>
        </c:dLbls>
        <c:marker val="1"/>
        <c:smooth val="0"/>
        <c:axId val="920028272"/>
        <c:axId val="920029256"/>
      </c:lineChart>
      <c:catAx>
        <c:axId val="92002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920029256"/>
        <c:crosses val="autoZero"/>
        <c:auto val="1"/>
        <c:lblAlgn val="ctr"/>
        <c:lblOffset val="100"/>
        <c:tickLblSkip val="4"/>
        <c:noMultiLvlLbl val="0"/>
      </c:catAx>
      <c:valAx>
        <c:axId val="920029256"/>
        <c:scaling>
          <c:orientation val="minMax"/>
          <c:max val="120"/>
          <c:min val="0"/>
        </c:scaling>
        <c:delete val="0"/>
        <c:axPos val="l"/>
        <c:numFmt formatCode="0"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920028272"/>
        <c:crosses val="autoZero"/>
        <c:crossBetween val="between"/>
      </c:valAx>
      <c:spPr>
        <a:noFill/>
        <a:ln>
          <a:noFill/>
        </a:ln>
        <a:effectLst/>
      </c:spPr>
    </c:plotArea>
    <c:legend>
      <c:legendPos val="r"/>
      <c:legendEntry>
        <c:idx val="3"/>
        <c:delete val="1"/>
      </c:legendEntry>
      <c:legendEntry>
        <c:idx val="4"/>
        <c:delete val="1"/>
      </c:legendEntry>
      <c:legendEntry>
        <c:idx val="5"/>
        <c:delete val="1"/>
      </c:legendEntry>
      <c:layout>
        <c:manualLayout>
          <c:xMode val="edge"/>
          <c:yMode val="edge"/>
          <c:x val="0.81304734259210987"/>
          <c:y val="0.48550556974115922"/>
          <c:w val="0.18236683990660107"/>
          <c:h val="0.233788441213843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latin typeface="Futura LT" panose="02000303000000000000" pitchFamily="2"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550647525813652E-2"/>
          <c:y val="2.8974432707189798E-2"/>
          <c:w val="0.66605173816203256"/>
          <c:h val="0.87399671845530591"/>
        </c:manualLayout>
      </c:layout>
      <c:lineChart>
        <c:grouping val="standard"/>
        <c:varyColors val="0"/>
        <c:ser>
          <c:idx val="2"/>
          <c:order val="0"/>
          <c:tx>
            <c:strRef>
              <c:f>'Nº 18'!$K$2</c:f>
              <c:strCache>
                <c:ptCount val="1"/>
                <c:pt idx="0">
                  <c:v>Combo</c:v>
                </c:pt>
              </c:strCache>
            </c:strRef>
          </c:tx>
          <c:spPr>
            <a:ln w="28575" cap="rnd">
              <a:solidFill>
                <a:srgbClr val="C44C26"/>
              </a:solidFill>
              <a:round/>
            </a:ln>
            <a:effectLst/>
          </c:spPr>
          <c:marker>
            <c:symbol val="none"/>
          </c:marker>
          <c:cat>
            <c:numRef>
              <c:f>'Nº 18'!$J$3:$J$29</c:f>
              <c:numCache>
                <c:formatCode>General</c:formatCode>
                <c:ptCount val="2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numCache>
            </c:numRef>
          </c:cat>
          <c:val>
            <c:numRef>
              <c:f>'Nº 18'!$K$3:$K$29</c:f>
              <c:numCache>
                <c:formatCode>General</c:formatCode>
                <c:ptCount val="27"/>
                <c:pt idx="11" formatCode="0.0">
                  <c:v>46.687193557351002</c:v>
                </c:pt>
                <c:pt idx="12" formatCode="0.0">
                  <c:v>42.430560484143797</c:v>
                </c:pt>
                <c:pt idx="13" formatCode="0.0">
                  <c:v>41.167744723833898</c:v>
                </c:pt>
                <c:pt idx="14" formatCode="0.0">
                  <c:v>42.031502812033992</c:v>
                </c:pt>
                <c:pt idx="15" formatCode="0.0">
                  <c:v>45.481363209856283</c:v>
                </c:pt>
                <c:pt idx="16" formatCode="0.0">
                  <c:v>50.441021581686392</c:v>
                </c:pt>
                <c:pt idx="17" formatCode="0.0">
                  <c:v>55.797595010448795</c:v>
                </c:pt>
                <c:pt idx="18" formatCode="0.0">
                  <c:v>61.121293961574487</c:v>
                </c:pt>
                <c:pt idx="19" formatCode="0.0">
                  <c:v>66.456746197247384</c:v>
                </c:pt>
                <c:pt idx="20" formatCode="0.0">
                  <c:v>71.728228395191479</c:v>
                </c:pt>
                <c:pt idx="21" formatCode="0.0">
                  <c:v>76.763718513768566</c:v>
                </c:pt>
                <c:pt idx="22" formatCode="0.0">
                  <c:v>81.68674360377706</c:v>
                </c:pt>
                <c:pt idx="23" formatCode="0.0">
                  <c:v>86.548871540419185</c:v>
                </c:pt>
                <c:pt idx="24" formatCode="0.0">
                  <c:v>91.418216751473977</c:v>
                </c:pt>
                <c:pt idx="25" formatCode="0.0">
                  <c:v>95.940279895411777</c:v>
                </c:pt>
                <c:pt idx="26" formatCode="0.0">
                  <c:v>100.71878353932479</c:v>
                </c:pt>
              </c:numCache>
            </c:numRef>
          </c:val>
          <c:smooth val="0"/>
          <c:extLst>
            <c:ext xmlns:c16="http://schemas.microsoft.com/office/drawing/2014/chart" uri="{C3380CC4-5D6E-409C-BE32-E72D297353CC}">
              <c16:uniqueId val="{00000008-A3F2-4718-9776-71C1FA89BA69}"/>
            </c:ext>
          </c:extLst>
        </c:ser>
        <c:ser>
          <c:idx val="0"/>
          <c:order val="1"/>
          <c:tx>
            <c:strRef>
              <c:f>'Nº 18'!$L$2</c:f>
              <c:strCache>
                <c:ptCount val="1"/>
                <c:pt idx="0">
                  <c:v>Continued fast expansions</c:v>
                </c:pt>
              </c:strCache>
            </c:strRef>
          </c:tx>
          <c:spPr>
            <a:ln w="28575" cap="rnd">
              <a:solidFill>
                <a:srgbClr val="D39359"/>
              </a:solidFill>
              <a:round/>
            </a:ln>
            <a:effectLst/>
          </c:spPr>
          <c:marker>
            <c:symbol val="none"/>
          </c:marker>
          <c:cat>
            <c:numRef>
              <c:f>'Nº 18'!$J$3:$J$29</c:f>
              <c:numCache>
                <c:formatCode>General</c:formatCode>
                <c:ptCount val="2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numCache>
            </c:numRef>
          </c:cat>
          <c:val>
            <c:numRef>
              <c:f>'Nº 18'!$L$3:$L$29</c:f>
              <c:numCache>
                <c:formatCode>General</c:formatCode>
                <c:ptCount val="27"/>
                <c:pt idx="11" formatCode="0.0">
                  <c:v>46.687193557351002</c:v>
                </c:pt>
                <c:pt idx="12" formatCode="0.0">
                  <c:v>42.409725347375897</c:v>
                </c:pt>
                <c:pt idx="13" formatCode="0.0">
                  <c:v>39.716716790638195</c:v>
                </c:pt>
                <c:pt idx="14" formatCode="0.0">
                  <c:v>37.749784853247689</c:v>
                </c:pt>
                <c:pt idx="15" formatCode="0.0">
                  <c:v>37.1796288038516</c:v>
                </c:pt>
                <c:pt idx="16" formatCode="0.0">
                  <c:v>38.272958911699497</c:v>
                </c:pt>
                <c:pt idx="17" formatCode="0.0">
                  <c:v>39.546972818203798</c:v>
                </c:pt>
                <c:pt idx="18" formatCode="0.0">
                  <c:v>41.095067422446995</c:v>
                </c:pt>
                <c:pt idx="19" formatCode="0.0">
                  <c:v>42.723306314765708</c:v>
                </c:pt>
                <c:pt idx="20" formatCode="0.0">
                  <c:v>44.362907663979499</c:v>
                </c:pt>
                <c:pt idx="21" formatCode="0.0">
                  <c:v>46.100893529803592</c:v>
                </c:pt>
                <c:pt idx="22" formatCode="0.0">
                  <c:v>47.817830114368896</c:v>
                </c:pt>
                <c:pt idx="23" formatCode="0.0">
                  <c:v>49.686946895842198</c:v>
                </c:pt>
                <c:pt idx="24" formatCode="0.0">
                  <c:v>51.539836467516402</c:v>
                </c:pt>
                <c:pt idx="25" formatCode="0.0">
                  <c:v>53.482759516691601</c:v>
                </c:pt>
                <c:pt idx="26" formatCode="0.0">
                  <c:v>55.560284409345989</c:v>
                </c:pt>
              </c:numCache>
            </c:numRef>
          </c:val>
          <c:smooth val="0"/>
          <c:extLst>
            <c:ext xmlns:c16="http://schemas.microsoft.com/office/drawing/2014/chart" uri="{C3380CC4-5D6E-409C-BE32-E72D297353CC}">
              <c16:uniqueId val="{0000001D-A3F2-4718-9776-71C1FA89BA69}"/>
            </c:ext>
          </c:extLst>
        </c:ser>
        <c:ser>
          <c:idx val="1"/>
          <c:order val="2"/>
          <c:tx>
            <c:strRef>
              <c:f>'Nº 18'!$M$2</c:f>
              <c:strCache>
                <c:ptCount val="1"/>
                <c:pt idx="0">
                  <c:v>Windfalls dry up</c:v>
                </c:pt>
              </c:strCache>
            </c:strRef>
          </c:tx>
          <c:spPr>
            <a:ln w="28575" cap="rnd">
              <a:solidFill>
                <a:srgbClr val="E0B28A"/>
              </a:solidFill>
              <a:round/>
            </a:ln>
            <a:effectLst/>
          </c:spPr>
          <c:marker>
            <c:symbol val="none"/>
          </c:marker>
          <c:cat>
            <c:numRef>
              <c:f>'Nº 18'!$J$3:$J$29</c:f>
              <c:numCache>
                <c:formatCode>General</c:formatCode>
                <c:ptCount val="2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numCache>
            </c:numRef>
          </c:cat>
          <c:val>
            <c:numRef>
              <c:f>'Nº 18'!$M$3:$M$29</c:f>
              <c:numCache>
                <c:formatCode>General</c:formatCode>
                <c:ptCount val="27"/>
                <c:pt idx="11" formatCode="0.0">
                  <c:v>46.687193557351002</c:v>
                </c:pt>
                <c:pt idx="12" formatCode="0.0">
                  <c:v>43.242514108527097</c:v>
                </c:pt>
                <c:pt idx="13" formatCode="0.0">
                  <c:v>40.739839262084402</c:v>
                </c:pt>
                <c:pt idx="14" formatCode="0.0">
                  <c:v>38.8422612119615</c:v>
                </c:pt>
                <c:pt idx="15" formatCode="0.0">
                  <c:v>38.403633259256196</c:v>
                </c:pt>
                <c:pt idx="16" formatCode="0.0">
                  <c:v>38.355345003666592</c:v>
                </c:pt>
                <c:pt idx="17" formatCode="0.0">
                  <c:v>38.469059538220392</c:v>
                </c:pt>
                <c:pt idx="18" formatCode="0.0">
                  <c:v>38.724391673278198</c:v>
                </c:pt>
                <c:pt idx="19" formatCode="0.0">
                  <c:v>39.251385740227093</c:v>
                </c:pt>
                <c:pt idx="20" formatCode="0.0">
                  <c:v>39.766686177057899</c:v>
                </c:pt>
                <c:pt idx="21" formatCode="0.0">
                  <c:v>40.345418611241804</c:v>
                </c:pt>
                <c:pt idx="22" formatCode="0.0">
                  <c:v>41.16024398638671</c:v>
                </c:pt>
                <c:pt idx="23" formatCode="0.0">
                  <c:v>42.055264279037615</c:v>
                </c:pt>
                <c:pt idx="24" formatCode="0.0">
                  <c:v>42.928641341243917</c:v>
                </c:pt>
                <c:pt idx="25" formatCode="0.0">
                  <c:v>43.961108568888818</c:v>
                </c:pt>
                <c:pt idx="26" formatCode="0.0">
                  <c:v>45.175874103705311</c:v>
                </c:pt>
              </c:numCache>
            </c:numRef>
          </c:val>
          <c:smooth val="0"/>
          <c:extLst>
            <c:ext xmlns:c16="http://schemas.microsoft.com/office/drawing/2014/chart" uri="{C3380CC4-5D6E-409C-BE32-E72D297353CC}">
              <c16:uniqueId val="{00000032-A3F2-4718-9776-71C1FA89BA69}"/>
            </c:ext>
          </c:extLst>
        </c:ser>
        <c:ser>
          <c:idx val="3"/>
          <c:order val="3"/>
          <c:tx>
            <c:strRef>
              <c:f>'Nº 18'!$N$2</c:f>
              <c:strCache>
                <c:ptCount val="1"/>
                <c:pt idx="0">
                  <c:v>Official forecasts extended</c:v>
                </c:pt>
              </c:strCache>
            </c:strRef>
          </c:tx>
          <c:spPr>
            <a:ln w="28575" cap="rnd">
              <a:solidFill>
                <a:sysClr val="windowText" lastClr="000000">
                  <a:lumMod val="65000"/>
                  <a:lumOff val="35000"/>
                </a:sysClr>
              </a:solidFill>
              <a:round/>
            </a:ln>
            <a:effectLst/>
          </c:spPr>
          <c:marker>
            <c:symbol val="none"/>
          </c:marker>
          <c:cat>
            <c:numRef>
              <c:f>'Nº 18'!$J$3:$J$29</c:f>
              <c:numCache>
                <c:formatCode>General</c:formatCode>
                <c:ptCount val="2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numCache>
            </c:numRef>
          </c:cat>
          <c:val>
            <c:numRef>
              <c:f>'Nº 18'!$N$3:$N$29</c:f>
              <c:numCache>
                <c:formatCode>0.0</c:formatCode>
                <c:ptCount val="27"/>
                <c:pt idx="0">
                  <c:v>111.66071416739</c:v>
                </c:pt>
                <c:pt idx="1">
                  <c:v>103.140788644658</c:v>
                </c:pt>
                <c:pt idx="2">
                  <c:v>101.95802745156701</c:v>
                </c:pt>
                <c:pt idx="3">
                  <c:v>95.018529037842498</c:v>
                </c:pt>
                <c:pt idx="4">
                  <c:v>92.2133967102383</c:v>
                </c:pt>
                <c:pt idx="5">
                  <c:v>83.757675385582303</c:v>
                </c:pt>
                <c:pt idx="6">
                  <c:v>93.060169060088398</c:v>
                </c:pt>
                <c:pt idx="7">
                  <c:v>82.915670167411804</c:v>
                </c:pt>
                <c:pt idx="8">
                  <c:v>69.841448203791302</c:v>
                </c:pt>
                <c:pt idx="9">
                  <c:v>61.610616913918001</c:v>
                </c:pt>
                <c:pt idx="10">
                  <c:v>52.910495858119901</c:v>
                </c:pt>
                <c:pt idx="11">
                  <c:v>46.687193557351002</c:v>
                </c:pt>
                <c:pt idx="12">
                  <c:v>43.242514108527097</c:v>
                </c:pt>
                <c:pt idx="13">
                  <c:v>40.739839262084402</c:v>
                </c:pt>
                <c:pt idx="14">
                  <c:v>37.735646666064</c:v>
                </c:pt>
                <c:pt idx="15">
                  <c:v>35.032157650095598</c:v>
                </c:pt>
                <c:pt idx="16">
                  <c:v>32.330473279405297</c:v>
                </c:pt>
                <c:pt idx="17">
                  <c:v>28.186113835181896</c:v>
                </c:pt>
                <c:pt idx="18">
                  <c:v>24.360451207460397</c:v>
                </c:pt>
                <c:pt idx="19">
                  <c:v>20.866126972506798</c:v>
                </c:pt>
                <c:pt idx="20">
                  <c:v>17.634962535163101</c:v>
                </c:pt>
                <c:pt idx="21">
                  <c:v>14.684969114772901</c:v>
                </c:pt>
                <c:pt idx="22">
                  <c:v>12.015364683259303</c:v>
                </c:pt>
                <c:pt idx="23">
                  <c:v>9.6943573614761949</c:v>
                </c:pt>
                <c:pt idx="24">
                  <c:v>7.6560543982776155</c:v>
                </c:pt>
                <c:pt idx="25">
                  <c:v>5.8383450457755552</c:v>
                </c:pt>
                <c:pt idx="26">
                  <c:v>4.4441005151520248</c:v>
                </c:pt>
              </c:numCache>
            </c:numRef>
          </c:val>
          <c:smooth val="0"/>
          <c:extLst>
            <c:ext xmlns:c16="http://schemas.microsoft.com/office/drawing/2014/chart" uri="{C3380CC4-5D6E-409C-BE32-E72D297353CC}">
              <c16:uniqueId val="{00000047-A3F2-4718-9776-71C1FA89BA69}"/>
            </c:ext>
          </c:extLst>
        </c:ser>
        <c:dLbls>
          <c:showLegendKey val="0"/>
          <c:showVal val="0"/>
          <c:showCatName val="0"/>
          <c:showSerName val="0"/>
          <c:showPercent val="0"/>
          <c:showBubbleSize val="0"/>
        </c:dLbls>
        <c:smooth val="0"/>
        <c:axId val="713048319"/>
        <c:axId val="1885421679"/>
      </c:lineChart>
      <c:catAx>
        <c:axId val="713048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1885421679"/>
        <c:crosses val="autoZero"/>
        <c:auto val="1"/>
        <c:lblAlgn val="ctr"/>
        <c:lblOffset val="100"/>
        <c:tickLblSkip val="26"/>
        <c:noMultiLvlLbl val="0"/>
      </c:catAx>
      <c:valAx>
        <c:axId val="188542167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13048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4"/>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94883829176525"/>
          <c:y val="7.5177558900786173E-2"/>
          <c:w val="0.77740558292282436"/>
          <c:h val="0.76872679233402375"/>
        </c:manualLayout>
      </c:layout>
      <c:lineChart>
        <c:grouping val="standard"/>
        <c:varyColors val="0"/>
        <c:ser>
          <c:idx val="0"/>
          <c:order val="0"/>
          <c:spPr>
            <a:ln w="12700" cap="rnd">
              <a:solidFill>
                <a:srgbClr val="055957"/>
              </a:solidFill>
              <a:round/>
            </a:ln>
            <a:effectLst/>
          </c:spPr>
          <c:marker>
            <c:symbol val="none"/>
          </c:marker>
          <c:dPt>
            <c:idx val="0"/>
            <c:marker>
              <c:symbol val="none"/>
            </c:marker>
            <c:bubble3D val="0"/>
            <c:extLst>
              <c:ext xmlns:c16="http://schemas.microsoft.com/office/drawing/2014/chart" uri="{C3380CC4-5D6E-409C-BE32-E72D297353CC}">
                <c16:uniqueId val="{00000000-5C2F-46A6-8A42-56DC14393EED}"/>
              </c:ext>
            </c:extLst>
          </c:dPt>
          <c:dLbls>
            <c:delete val="1"/>
          </c:dLbls>
          <c:cat>
            <c:numRef>
              <c:f>'Nº 19'!$B$3:$H$3</c:f>
              <c:numCache>
                <c:formatCode>General</c:formatCode>
                <c:ptCount val="7"/>
                <c:pt idx="0">
                  <c:v>2024</c:v>
                </c:pt>
                <c:pt idx="1">
                  <c:v>2025</c:v>
                </c:pt>
                <c:pt idx="2">
                  <c:v>2026</c:v>
                </c:pt>
                <c:pt idx="3">
                  <c:v>2027</c:v>
                </c:pt>
                <c:pt idx="4">
                  <c:v>2028</c:v>
                </c:pt>
                <c:pt idx="5">
                  <c:v>2029</c:v>
                </c:pt>
                <c:pt idx="6">
                  <c:v>2030</c:v>
                </c:pt>
              </c:numCache>
            </c:numRef>
          </c:cat>
          <c:val>
            <c:numRef>
              <c:f>'Nº 19'!$B$4:$H$4</c:f>
              <c:numCache>
                <c:formatCode>0.0%</c:formatCode>
                <c:ptCount val="7"/>
                <c:pt idx="0">
                  <c:v>4.5055217060167553E-2</c:v>
                </c:pt>
                <c:pt idx="1">
                  <c:v>1.7406676238334529E-2</c:v>
                </c:pt>
                <c:pt idx="2">
                  <c:v>1.4119539451405351E-2</c:v>
                </c:pt>
                <c:pt idx="3">
                  <c:v>1.1395451093256586E-2</c:v>
                </c:pt>
                <c:pt idx="4">
                  <c:v>1.5586102719033233E-2</c:v>
                </c:pt>
                <c:pt idx="5">
                  <c:v>1.4940361402756945E-2</c:v>
                </c:pt>
                <c:pt idx="6">
                  <c:v>1.4026675671112612E-2</c:v>
                </c:pt>
              </c:numCache>
            </c:numRef>
          </c:val>
          <c:smooth val="0"/>
          <c:extLst>
            <c:ext xmlns:c16="http://schemas.microsoft.com/office/drawing/2014/chart" uri="{C3380CC4-5D6E-409C-BE32-E72D297353CC}">
              <c16:uniqueId val="{00000001-5C2F-46A6-8A42-56DC14393EED}"/>
            </c:ext>
          </c:extLst>
        </c:ser>
        <c:ser>
          <c:idx val="1"/>
          <c:order val="1"/>
          <c:spPr>
            <a:ln w="12700" cap="rnd">
              <a:solidFill>
                <a:schemeClr val="bg1">
                  <a:lumMod val="50000"/>
                </a:schemeClr>
              </a:solidFill>
              <a:prstDash val="sysDash"/>
              <a:round/>
            </a:ln>
            <a:effectLst/>
          </c:spPr>
          <c:marker>
            <c:symbol val="none"/>
          </c:marker>
          <c:dLbls>
            <c:delete val="1"/>
          </c:dLbls>
          <c:cat>
            <c:numRef>
              <c:f>'Nº 19'!$B$3:$H$3</c:f>
              <c:numCache>
                <c:formatCode>General</c:formatCode>
                <c:ptCount val="7"/>
                <c:pt idx="0">
                  <c:v>2024</c:v>
                </c:pt>
                <c:pt idx="1">
                  <c:v>2025</c:v>
                </c:pt>
                <c:pt idx="2">
                  <c:v>2026</c:v>
                </c:pt>
                <c:pt idx="3">
                  <c:v>2027</c:v>
                </c:pt>
                <c:pt idx="4">
                  <c:v>2028</c:v>
                </c:pt>
                <c:pt idx="5">
                  <c:v>2029</c:v>
                </c:pt>
                <c:pt idx="6">
                  <c:v>2030</c:v>
                </c:pt>
              </c:numCache>
            </c:numRef>
          </c:cat>
          <c:val>
            <c:numRef>
              <c:f>'Nº 19'!$B$6:$H$6</c:f>
              <c:numCache>
                <c:formatCode>0%</c:formatCode>
                <c:ptCount val="7"/>
                <c:pt idx="0">
                  <c:v>-0.03</c:v>
                </c:pt>
                <c:pt idx="1">
                  <c:v>-0.03</c:v>
                </c:pt>
                <c:pt idx="2">
                  <c:v>-0.03</c:v>
                </c:pt>
                <c:pt idx="3">
                  <c:v>-0.03</c:v>
                </c:pt>
                <c:pt idx="4">
                  <c:v>-0.03</c:v>
                </c:pt>
                <c:pt idx="5">
                  <c:v>-0.03</c:v>
                </c:pt>
                <c:pt idx="6">
                  <c:v>-0.03</c:v>
                </c:pt>
              </c:numCache>
            </c:numRef>
          </c:val>
          <c:smooth val="0"/>
          <c:extLst>
            <c:ext xmlns:c16="http://schemas.microsoft.com/office/drawing/2014/chart" uri="{C3380CC4-5D6E-409C-BE32-E72D297353CC}">
              <c16:uniqueId val="{00000002-5C2F-46A6-8A42-56DC14393EED}"/>
            </c:ext>
          </c:extLst>
        </c:ser>
        <c:dLbls>
          <c:dLblPos val="t"/>
          <c:showLegendKey val="0"/>
          <c:showVal val="1"/>
          <c:showCatName val="0"/>
          <c:showSerName val="0"/>
          <c:showPercent val="0"/>
          <c:showBubbleSize val="0"/>
        </c:dLbls>
        <c:smooth val="0"/>
        <c:axId val="747910880"/>
        <c:axId val="747910400"/>
      </c:lineChart>
      <c:catAx>
        <c:axId val="747910880"/>
        <c:scaling>
          <c:orientation val="minMax"/>
        </c:scaling>
        <c:delete val="0"/>
        <c:axPos val="b"/>
        <c:numFmt formatCode="General" sourceLinked="1"/>
        <c:majorTickMark val="none"/>
        <c:minorTickMark val="none"/>
        <c:tickLblPos val="low"/>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400"/>
        <c:crosses val="autoZero"/>
        <c:auto val="1"/>
        <c:lblAlgn val="ctr"/>
        <c:lblOffset val="100"/>
        <c:tickLblSkip val="6"/>
        <c:noMultiLvlLbl val="0"/>
      </c:catAx>
      <c:valAx>
        <c:axId val="747910400"/>
        <c:scaling>
          <c:orientation val="minMax"/>
          <c:max val="6.0000000000000012E-2"/>
          <c:min val="-6.0000000000000012E-2"/>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880"/>
        <c:crosses val="autoZero"/>
        <c:crossBetween val="between"/>
        <c:majorUnit val="3.0000000000000006E-2"/>
      </c:valAx>
      <c:spPr>
        <a:noFill/>
        <a:ln>
          <a:noFill/>
        </a:ln>
        <a:effectLst/>
      </c:spPr>
    </c:plotArea>
    <c:plotVisOnly val="1"/>
    <c:dispBlanksAs val="gap"/>
    <c:showDLblsOverMax val="0"/>
  </c:chart>
  <c:spPr>
    <a:noFill/>
    <a:ln w="9525" cap="flat" cmpd="sng" algn="ctr">
      <a:noFill/>
      <a:round/>
    </a:ln>
    <a:effectLst/>
  </c:spPr>
  <c:txPr>
    <a:bodyPr/>
    <a:lstStyle/>
    <a:p>
      <a:pPr>
        <a:defRPr sz="10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94883829176525"/>
          <c:y val="7.5177558900786173E-2"/>
          <c:w val="0.77740558292282436"/>
          <c:h val="0.76872679233402375"/>
        </c:manualLayout>
      </c:layout>
      <c:lineChart>
        <c:grouping val="standard"/>
        <c:varyColors val="0"/>
        <c:ser>
          <c:idx val="0"/>
          <c:order val="0"/>
          <c:spPr>
            <a:ln w="12700" cap="rnd">
              <a:solidFill>
                <a:schemeClr val="accent1"/>
              </a:solidFill>
              <a:round/>
            </a:ln>
            <a:effectLst/>
          </c:spPr>
          <c:marker>
            <c:symbol val="none"/>
          </c:marker>
          <c:dPt>
            <c:idx val="0"/>
            <c:marker>
              <c:symbol val="none"/>
            </c:marker>
            <c:bubble3D val="0"/>
            <c:extLst>
              <c:ext xmlns:c16="http://schemas.microsoft.com/office/drawing/2014/chart" uri="{C3380CC4-5D6E-409C-BE32-E72D297353CC}">
                <c16:uniqueId val="{00000000-C6EE-457E-A2E2-209943A071FE}"/>
              </c:ext>
            </c:extLst>
          </c:dPt>
          <c:dLbls>
            <c:delete val="1"/>
          </c:dLbls>
          <c:cat>
            <c:numRef>
              <c:f>'Nº 19'!$B$3:$H$3</c:f>
              <c:numCache>
                <c:formatCode>General</c:formatCode>
                <c:ptCount val="7"/>
                <c:pt idx="0">
                  <c:v>2024</c:v>
                </c:pt>
                <c:pt idx="1">
                  <c:v>2025</c:v>
                </c:pt>
                <c:pt idx="2">
                  <c:v>2026</c:v>
                </c:pt>
                <c:pt idx="3">
                  <c:v>2027</c:v>
                </c:pt>
                <c:pt idx="4">
                  <c:v>2028</c:v>
                </c:pt>
                <c:pt idx="5">
                  <c:v>2029</c:v>
                </c:pt>
                <c:pt idx="6">
                  <c:v>2030</c:v>
                </c:pt>
              </c:numCache>
            </c:numRef>
          </c:cat>
          <c:val>
            <c:numRef>
              <c:f>'Nº 19'!$B$5:$H$5</c:f>
              <c:numCache>
                <c:formatCode>0.0%</c:formatCode>
                <c:ptCount val="7"/>
                <c:pt idx="0">
                  <c:v>-2.0159058374423413E-2</c:v>
                </c:pt>
                <c:pt idx="1">
                  <c:v>-1.721966321830401E-2</c:v>
                </c:pt>
                <c:pt idx="2">
                  <c:v>-1.998564455928797E-2</c:v>
                </c:pt>
                <c:pt idx="3">
                  <c:v>-1.9338345864661655E-2</c:v>
                </c:pt>
                <c:pt idx="4">
                  <c:v>-1.7940563086548487E-2</c:v>
                </c:pt>
                <c:pt idx="5">
                  <c:v>-1.9056050875989775E-2</c:v>
                </c:pt>
                <c:pt idx="6">
                  <c:v>-2.0551049618320612E-2</c:v>
                </c:pt>
              </c:numCache>
            </c:numRef>
          </c:val>
          <c:smooth val="0"/>
          <c:extLst>
            <c:ext xmlns:c16="http://schemas.microsoft.com/office/drawing/2014/chart" uri="{C3380CC4-5D6E-409C-BE32-E72D297353CC}">
              <c16:uniqueId val="{00000001-C6EE-457E-A2E2-209943A071FE}"/>
            </c:ext>
          </c:extLst>
        </c:ser>
        <c:ser>
          <c:idx val="1"/>
          <c:order val="1"/>
          <c:spPr>
            <a:ln w="12700" cap="rnd">
              <a:solidFill>
                <a:schemeClr val="bg1">
                  <a:lumMod val="50000"/>
                </a:schemeClr>
              </a:solidFill>
              <a:prstDash val="sysDash"/>
              <a:round/>
            </a:ln>
            <a:effectLst/>
          </c:spPr>
          <c:marker>
            <c:symbol val="none"/>
          </c:marker>
          <c:dLbls>
            <c:delete val="1"/>
          </c:dLbls>
          <c:cat>
            <c:numRef>
              <c:f>'Nº 19'!$B$3:$H$3</c:f>
              <c:numCache>
                <c:formatCode>General</c:formatCode>
                <c:ptCount val="7"/>
                <c:pt idx="0">
                  <c:v>2024</c:v>
                </c:pt>
                <c:pt idx="1">
                  <c:v>2025</c:v>
                </c:pt>
                <c:pt idx="2">
                  <c:v>2026</c:v>
                </c:pt>
                <c:pt idx="3">
                  <c:v>2027</c:v>
                </c:pt>
                <c:pt idx="4">
                  <c:v>2028</c:v>
                </c:pt>
                <c:pt idx="5">
                  <c:v>2029</c:v>
                </c:pt>
                <c:pt idx="6">
                  <c:v>2030</c:v>
                </c:pt>
              </c:numCache>
            </c:numRef>
          </c:cat>
          <c:val>
            <c:numRef>
              <c:f>'Nº 19'!$B$6:$H$6</c:f>
              <c:numCache>
                <c:formatCode>0%</c:formatCode>
                <c:ptCount val="7"/>
                <c:pt idx="0">
                  <c:v>-0.03</c:v>
                </c:pt>
                <c:pt idx="1">
                  <c:v>-0.03</c:v>
                </c:pt>
                <c:pt idx="2">
                  <c:v>-0.03</c:v>
                </c:pt>
                <c:pt idx="3">
                  <c:v>-0.03</c:v>
                </c:pt>
                <c:pt idx="4">
                  <c:v>-0.03</c:v>
                </c:pt>
                <c:pt idx="5">
                  <c:v>-0.03</c:v>
                </c:pt>
                <c:pt idx="6">
                  <c:v>-0.03</c:v>
                </c:pt>
              </c:numCache>
            </c:numRef>
          </c:val>
          <c:smooth val="0"/>
          <c:extLst>
            <c:ext xmlns:c16="http://schemas.microsoft.com/office/drawing/2014/chart" uri="{C3380CC4-5D6E-409C-BE32-E72D297353CC}">
              <c16:uniqueId val="{00000002-C6EE-457E-A2E2-209943A071FE}"/>
            </c:ext>
          </c:extLst>
        </c:ser>
        <c:dLbls>
          <c:dLblPos val="t"/>
          <c:showLegendKey val="0"/>
          <c:showVal val="1"/>
          <c:showCatName val="0"/>
          <c:showSerName val="0"/>
          <c:showPercent val="0"/>
          <c:showBubbleSize val="0"/>
        </c:dLbls>
        <c:smooth val="0"/>
        <c:axId val="747910880"/>
        <c:axId val="747910400"/>
      </c:lineChart>
      <c:catAx>
        <c:axId val="747910880"/>
        <c:scaling>
          <c:orientation val="minMax"/>
        </c:scaling>
        <c:delete val="0"/>
        <c:axPos val="b"/>
        <c:numFmt formatCode="General" sourceLinked="1"/>
        <c:majorTickMark val="none"/>
        <c:minorTickMark val="none"/>
        <c:tickLblPos val="low"/>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400"/>
        <c:crosses val="autoZero"/>
        <c:auto val="1"/>
        <c:lblAlgn val="ctr"/>
        <c:lblOffset val="100"/>
        <c:tickLblSkip val="6"/>
        <c:noMultiLvlLbl val="0"/>
      </c:catAx>
      <c:valAx>
        <c:axId val="747910400"/>
        <c:scaling>
          <c:orientation val="minMax"/>
          <c:max val="6.0000000000000012E-2"/>
          <c:min val="-6.0000000000000012E-2"/>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880"/>
        <c:crosses val="autoZero"/>
        <c:crossBetween val="between"/>
        <c:majorUnit val="3.0000000000000006E-2"/>
      </c:valAx>
      <c:spPr>
        <a:noFill/>
        <a:ln>
          <a:noFill/>
        </a:ln>
        <a:effectLst/>
      </c:spPr>
    </c:plotArea>
    <c:plotVisOnly val="1"/>
    <c:dispBlanksAs val="gap"/>
    <c:showDLblsOverMax val="0"/>
  </c:chart>
  <c:spPr>
    <a:noFill/>
    <a:ln w="9525" cap="flat" cmpd="sng" algn="ctr">
      <a:noFill/>
      <a:round/>
    </a:ln>
    <a:effectLst/>
  </c:spPr>
  <c:txPr>
    <a:bodyPr/>
    <a:lstStyle/>
    <a:p>
      <a:pPr>
        <a:defRPr sz="10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616599349696539E-2"/>
          <c:y val="5.0723860039177546E-2"/>
          <c:w val="0.70652239187233068"/>
          <c:h val="0.78696142010080961"/>
        </c:manualLayout>
      </c:layout>
      <c:lineChart>
        <c:grouping val="standard"/>
        <c:varyColors val="0"/>
        <c:ser>
          <c:idx val="0"/>
          <c:order val="0"/>
          <c:spPr>
            <a:ln w="12700" cap="rnd">
              <a:solidFill>
                <a:srgbClr val="055957"/>
              </a:solidFill>
              <a:round/>
            </a:ln>
            <a:effectLst/>
          </c:spPr>
          <c:marker>
            <c:symbol val="none"/>
          </c:marker>
          <c:dPt>
            <c:idx val="0"/>
            <c:marker>
              <c:symbol val="none"/>
            </c:marker>
            <c:bubble3D val="0"/>
            <c:extLst>
              <c:ext xmlns:c16="http://schemas.microsoft.com/office/drawing/2014/chart" uri="{C3380CC4-5D6E-409C-BE32-E72D297353CC}">
                <c16:uniqueId val="{00000000-3C7F-4AA2-82D3-DA218C3FA915}"/>
              </c:ext>
            </c:extLst>
          </c:dPt>
          <c:dPt>
            <c:idx val="6"/>
            <c:marker>
              <c:symbol val="none"/>
            </c:marker>
            <c:bubble3D val="0"/>
            <c:extLst>
              <c:ext xmlns:c16="http://schemas.microsoft.com/office/drawing/2014/chart" uri="{C3380CC4-5D6E-409C-BE32-E72D297353CC}">
                <c16:uniqueId val="{00000001-3C7F-4AA2-82D3-DA218C3FA915}"/>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7F-4AA2-82D3-DA218C3FA915}"/>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7F-4AA2-82D3-DA218C3FA91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'Nº 19'!$B$3:$H$3</c:f>
              <c:numCache>
                <c:formatCode>General</c:formatCode>
                <c:ptCount val="7"/>
                <c:pt idx="0">
                  <c:v>2024</c:v>
                </c:pt>
                <c:pt idx="1">
                  <c:v>2025</c:v>
                </c:pt>
                <c:pt idx="2">
                  <c:v>2026</c:v>
                </c:pt>
                <c:pt idx="3">
                  <c:v>2027</c:v>
                </c:pt>
                <c:pt idx="4">
                  <c:v>2028</c:v>
                </c:pt>
                <c:pt idx="5">
                  <c:v>2029</c:v>
                </c:pt>
                <c:pt idx="6">
                  <c:v>2030</c:v>
                </c:pt>
              </c:numCache>
            </c:numRef>
          </c:cat>
          <c:val>
            <c:numRef>
              <c:f>'Nº 19'!$B$11:$H$11</c:f>
              <c:numCache>
                <c:formatCode>0%</c:formatCode>
                <c:ptCount val="7"/>
                <c:pt idx="0">
                  <c:v>0.41355674028941358</c:v>
                </c:pt>
                <c:pt idx="1">
                  <c:v>0.37903804737975594</c:v>
                </c:pt>
                <c:pt idx="2">
                  <c:v>0.35980358956992886</c:v>
                </c:pt>
                <c:pt idx="3">
                  <c:v>0.34824319462765319</c:v>
                </c:pt>
                <c:pt idx="4">
                  <c:v>0.3395770392749245</c:v>
                </c:pt>
                <c:pt idx="5">
                  <c:v>0.33097635883151205</c:v>
                </c:pt>
                <c:pt idx="6">
                  <c:v>0.317</c:v>
                </c:pt>
              </c:numCache>
            </c:numRef>
          </c:val>
          <c:smooth val="0"/>
          <c:extLst>
            <c:ext xmlns:c16="http://schemas.microsoft.com/office/drawing/2014/chart" uri="{C3380CC4-5D6E-409C-BE32-E72D297353CC}">
              <c16:uniqueId val="{00000002-3C7F-4AA2-82D3-DA218C3FA915}"/>
            </c:ext>
          </c:extLst>
        </c:ser>
        <c:ser>
          <c:idx val="1"/>
          <c:order val="1"/>
          <c:spPr>
            <a:ln w="12700" cap="rnd">
              <a:solidFill>
                <a:schemeClr val="bg1">
                  <a:lumMod val="50000"/>
                </a:schemeClr>
              </a:solidFill>
              <a:prstDash val="sysDash"/>
              <a:round/>
            </a:ln>
            <a:effectLst/>
          </c:spPr>
          <c:marker>
            <c:symbol val="none"/>
          </c:marker>
          <c:dLbls>
            <c:delete val="1"/>
          </c:dLbls>
          <c:cat>
            <c:numRef>
              <c:f>'Nº 19'!$B$3:$H$3</c:f>
              <c:numCache>
                <c:formatCode>General</c:formatCode>
                <c:ptCount val="7"/>
                <c:pt idx="0">
                  <c:v>2024</c:v>
                </c:pt>
                <c:pt idx="1">
                  <c:v>2025</c:v>
                </c:pt>
                <c:pt idx="2">
                  <c:v>2026</c:v>
                </c:pt>
                <c:pt idx="3">
                  <c:v>2027</c:v>
                </c:pt>
                <c:pt idx="4">
                  <c:v>2028</c:v>
                </c:pt>
                <c:pt idx="5">
                  <c:v>2029</c:v>
                </c:pt>
                <c:pt idx="6">
                  <c:v>2030</c:v>
                </c:pt>
              </c:numCache>
            </c:numRef>
          </c:cat>
          <c:val>
            <c:numRef>
              <c:f>'Nº 19'!$B$13:$H$13</c:f>
              <c:numCache>
                <c:formatCode>0%</c:formatCode>
                <c:ptCount val="7"/>
                <c:pt idx="0">
                  <c:v>0.6</c:v>
                </c:pt>
                <c:pt idx="1">
                  <c:v>0.6</c:v>
                </c:pt>
                <c:pt idx="2">
                  <c:v>0.6</c:v>
                </c:pt>
                <c:pt idx="3">
                  <c:v>0.6</c:v>
                </c:pt>
                <c:pt idx="4">
                  <c:v>0.6</c:v>
                </c:pt>
                <c:pt idx="5">
                  <c:v>0.6</c:v>
                </c:pt>
                <c:pt idx="6">
                  <c:v>0.6</c:v>
                </c:pt>
              </c:numCache>
            </c:numRef>
          </c:val>
          <c:smooth val="0"/>
          <c:extLst>
            <c:ext xmlns:c16="http://schemas.microsoft.com/office/drawing/2014/chart" uri="{C3380CC4-5D6E-409C-BE32-E72D297353CC}">
              <c16:uniqueId val="{00000003-3C7F-4AA2-82D3-DA218C3FA915}"/>
            </c:ext>
          </c:extLst>
        </c:ser>
        <c:dLbls>
          <c:dLblPos val="t"/>
          <c:showLegendKey val="0"/>
          <c:showVal val="1"/>
          <c:showCatName val="0"/>
          <c:showSerName val="0"/>
          <c:showPercent val="0"/>
          <c:showBubbleSize val="0"/>
        </c:dLbls>
        <c:smooth val="0"/>
        <c:axId val="747910880"/>
        <c:axId val="747910400"/>
      </c:lineChart>
      <c:catAx>
        <c:axId val="747910880"/>
        <c:scaling>
          <c:orientation val="minMax"/>
        </c:scaling>
        <c:delete val="0"/>
        <c:axPos val="b"/>
        <c:numFmt formatCode="General" sourceLinked="1"/>
        <c:majorTickMark val="none"/>
        <c:minorTickMark val="none"/>
        <c:tickLblPos val="low"/>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400"/>
        <c:crosses val="autoZero"/>
        <c:auto val="1"/>
        <c:lblAlgn val="ctr"/>
        <c:lblOffset val="100"/>
        <c:tickLblSkip val="6"/>
        <c:noMultiLvlLbl val="0"/>
      </c:catAx>
      <c:valAx>
        <c:axId val="747910400"/>
        <c:scaling>
          <c:orientation val="minMax"/>
          <c:max val="0.8"/>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880"/>
        <c:crosses val="autoZero"/>
        <c:crossBetween val="between"/>
        <c:majorUnit val="0.60000000000000009"/>
      </c:valAx>
      <c:spPr>
        <a:noFill/>
        <a:ln>
          <a:noFill/>
        </a:ln>
        <a:effectLst/>
      </c:spPr>
    </c:plotArea>
    <c:plotVisOnly val="1"/>
    <c:dispBlanksAs val="gap"/>
    <c:showDLblsOverMax val="0"/>
  </c:chart>
  <c:spPr>
    <a:noFill/>
    <a:ln w="9525" cap="flat" cmpd="sng" algn="ctr">
      <a:noFill/>
      <a:round/>
    </a:ln>
    <a:effectLst/>
  </c:spPr>
  <c:txPr>
    <a:bodyPr/>
    <a:lstStyle/>
    <a:p>
      <a:pPr>
        <a:defRPr sz="10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94883829176525"/>
          <c:y val="8.064093243026825E-2"/>
          <c:w val="0.77740558292282436"/>
          <c:h val="0.76326323666342122"/>
        </c:manualLayout>
      </c:layout>
      <c:lineChart>
        <c:grouping val="standard"/>
        <c:varyColors val="0"/>
        <c:ser>
          <c:idx val="0"/>
          <c:order val="0"/>
          <c:spPr>
            <a:ln w="12700" cap="rnd">
              <a:solidFill>
                <a:schemeClr val="accent1"/>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41-4102-B2C6-995046CA40B9}"/>
                </c:ext>
              </c:extLst>
            </c:dLbl>
            <c:dLbl>
              <c:idx val="6"/>
              <c:layout>
                <c:manualLayout>
                  <c:x val="-4.9964591456569361E-2"/>
                  <c:y val="7.0189871728319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41-4102-B2C6-995046CA40B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'Nº 19'!$B$3:$H$3</c:f>
              <c:numCache>
                <c:formatCode>General</c:formatCode>
                <c:ptCount val="7"/>
                <c:pt idx="0">
                  <c:v>2024</c:v>
                </c:pt>
                <c:pt idx="1">
                  <c:v>2025</c:v>
                </c:pt>
                <c:pt idx="2">
                  <c:v>2026</c:v>
                </c:pt>
                <c:pt idx="3">
                  <c:v>2027</c:v>
                </c:pt>
                <c:pt idx="4">
                  <c:v>2028</c:v>
                </c:pt>
                <c:pt idx="5">
                  <c:v>2029</c:v>
                </c:pt>
                <c:pt idx="6">
                  <c:v>2030</c:v>
                </c:pt>
              </c:numCache>
            </c:numRef>
          </c:cat>
          <c:val>
            <c:numRef>
              <c:f>'Nº 19'!$B$12:$H$12</c:f>
              <c:numCache>
                <c:formatCode>0%</c:formatCode>
                <c:ptCount val="7"/>
                <c:pt idx="0">
                  <c:v>0.6909495784953078</c:v>
                </c:pt>
                <c:pt idx="1">
                  <c:v>0.63792192101487577</c:v>
                </c:pt>
                <c:pt idx="2">
                  <c:v>0.61010623026126898</c:v>
                </c:pt>
                <c:pt idx="3">
                  <c:v>0.59548872180451129</c:v>
                </c:pt>
                <c:pt idx="4">
                  <c:v>0.58602711157455678</c:v>
                </c:pt>
                <c:pt idx="5">
                  <c:v>0.57784151131616679</c:v>
                </c:pt>
                <c:pt idx="6">
                  <c:v>0.55892175572519087</c:v>
                </c:pt>
              </c:numCache>
            </c:numRef>
          </c:val>
          <c:smooth val="0"/>
          <c:extLst>
            <c:ext xmlns:c16="http://schemas.microsoft.com/office/drawing/2014/chart" uri="{C3380CC4-5D6E-409C-BE32-E72D297353CC}">
              <c16:uniqueId val="{00000002-E341-4102-B2C6-995046CA40B9}"/>
            </c:ext>
          </c:extLst>
        </c:ser>
        <c:ser>
          <c:idx val="1"/>
          <c:order val="1"/>
          <c:spPr>
            <a:ln w="12700" cap="rnd">
              <a:solidFill>
                <a:schemeClr val="tx1"/>
              </a:solidFill>
              <a:prstDash val="sysDash"/>
              <a:round/>
            </a:ln>
            <a:effectLst/>
          </c:spPr>
          <c:marker>
            <c:symbol val="none"/>
          </c:marker>
          <c:dLbls>
            <c:delete val="1"/>
          </c:dLbls>
          <c:cat>
            <c:numRef>
              <c:f>'Nº 19'!$B$3:$H$3</c:f>
              <c:numCache>
                <c:formatCode>General</c:formatCode>
                <c:ptCount val="7"/>
                <c:pt idx="0">
                  <c:v>2024</c:v>
                </c:pt>
                <c:pt idx="1">
                  <c:v>2025</c:v>
                </c:pt>
                <c:pt idx="2">
                  <c:v>2026</c:v>
                </c:pt>
                <c:pt idx="3">
                  <c:v>2027</c:v>
                </c:pt>
                <c:pt idx="4">
                  <c:v>2028</c:v>
                </c:pt>
                <c:pt idx="5">
                  <c:v>2029</c:v>
                </c:pt>
                <c:pt idx="6">
                  <c:v>2030</c:v>
                </c:pt>
              </c:numCache>
            </c:numRef>
          </c:cat>
          <c:val>
            <c:numRef>
              <c:f>'Nº 19'!$B$13:$H$13</c:f>
              <c:numCache>
                <c:formatCode>0%</c:formatCode>
                <c:ptCount val="7"/>
                <c:pt idx="0">
                  <c:v>0.6</c:v>
                </c:pt>
                <c:pt idx="1">
                  <c:v>0.6</c:v>
                </c:pt>
                <c:pt idx="2">
                  <c:v>0.6</c:v>
                </c:pt>
                <c:pt idx="3">
                  <c:v>0.6</c:v>
                </c:pt>
                <c:pt idx="4">
                  <c:v>0.6</c:v>
                </c:pt>
                <c:pt idx="5">
                  <c:v>0.6</c:v>
                </c:pt>
                <c:pt idx="6">
                  <c:v>0.6</c:v>
                </c:pt>
              </c:numCache>
            </c:numRef>
          </c:val>
          <c:smooth val="0"/>
          <c:extLst>
            <c:ext xmlns:c16="http://schemas.microsoft.com/office/drawing/2014/chart" uri="{C3380CC4-5D6E-409C-BE32-E72D297353CC}">
              <c16:uniqueId val="{00000003-E341-4102-B2C6-995046CA40B9}"/>
            </c:ext>
          </c:extLst>
        </c:ser>
        <c:dLbls>
          <c:dLblPos val="t"/>
          <c:showLegendKey val="0"/>
          <c:showVal val="1"/>
          <c:showCatName val="0"/>
          <c:showSerName val="0"/>
          <c:showPercent val="0"/>
          <c:showBubbleSize val="0"/>
        </c:dLbls>
        <c:smooth val="0"/>
        <c:axId val="747910880"/>
        <c:axId val="747910400"/>
      </c:lineChart>
      <c:catAx>
        <c:axId val="747910880"/>
        <c:scaling>
          <c:orientation val="minMax"/>
        </c:scaling>
        <c:delete val="0"/>
        <c:axPos val="b"/>
        <c:numFmt formatCode="General" sourceLinked="1"/>
        <c:majorTickMark val="none"/>
        <c:minorTickMark val="none"/>
        <c:tickLblPos val="low"/>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400"/>
        <c:crosses val="autoZero"/>
        <c:auto val="1"/>
        <c:lblAlgn val="ctr"/>
        <c:lblOffset val="100"/>
        <c:tickLblSkip val="6"/>
        <c:noMultiLvlLbl val="0"/>
      </c:catAx>
      <c:valAx>
        <c:axId val="747910400"/>
        <c:scaling>
          <c:orientation val="minMax"/>
          <c:max val="0.8"/>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747910880"/>
        <c:crosses val="autoZero"/>
        <c:crossBetween val="between"/>
        <c:majorUnit val="0.60000000000000009"/>
      </c:valAx>
      <c:spPr>
        <a:noFill/>
        <a:ln>
          <a:noFill/>
        </a:ln>
        <a:effectLst/>
      </c:spPr>
    </c:plotArea>
    <c:plotVisOnly val="1"/>
    <c:dispBlanksAs val="gap"/>
    <c:showDLblsOverMax val="0"/>
  </c:chart>
  <c:spPr>
    <a:noFill/>
    <a:ln w="9525" cap="flat" cmpd="sng" algn="ctr">
      <a:noFill/>
      <a:round/>
    </a:ln>
    <a:effectLst/>
  </c:spPr>
  <c:txPr>
    <a:bodyPr/>
    <a:lstStyle/>
    <a:p>
      <a:pPr>
        <a:defRPr sz="10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1">
                <a:lumMod val="85000"/>
              </a:schemeClr>
            </a:solidFill>
            <a:ln>
              <a:noFill/>
            </a:ln>
            <a:effectLst/>
          </c:spPr>
          <c:invertIfNegative val="0"/>
          <c:dPt>
            <c:idx val="19"/>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EE13-4D33-8BFA-F017E2E3BB44}"/>
              </c:ext>
            </c:extLst>
          </c:dPt>
          <c:dLbls>
            <c:dLbl>
              <c:idx val="1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13-4D33-8BFA-F017E2E3BB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'Nº 20'!$C$34:$C$54</c:f>
              <c:strCache>
                <c:ptCount val="21"/>
                <c:pt idx="0">
                  <c:v>France</c:v>
                </c:pt>
                <c:pt idx="1">
                  <c:v>Italy</c:v>
                </c:pt>
                <c:pt idx="2">
                  <c:v>Slovakia</c:v>
                </c:pt>
                <c:pt idx="3">
                  <c:v>Finland</c:v>
                </c:pt>
                <c:pt idx="4">
                  <c:v>Czechia</c:v>
                </c:pt>
                <c:pt idx="5">
                  <c:v>Greece</c:v>
                </c:pt>
                <c:pt idx="6">
                  <c:v>Spain</c:v>
                </c:pt>
                <c:pt idx="7">
                  <c:v>Portugal</c:v>
                </c:pt>
                <c:pt idx="8">
                  <c:v>Latvia</c:v>
                </c:pt>
                <c:pt idx="9">
                  <c:v>Netherlands</c:v>
                </c:pt>
                <c:pt idx="10">
                  <c:v>Sweden</c:v>
                </c:pt>
                <c:pt idx="11">
                  <c:v>Denmark</c:v>
                </c:pt>
                <c:pt idx="12">
                  <c:v>Poland</c:v>
                </c:pt>
                <c:pt idx="13">
                  <c:v>Slovenia</c:v>
                </c:pt>
                <c:pt idx="14">
                  <c:v>Hungary</c:v>
                </c:pt>
                <c:pt idx="15">
                  <c:v>Estonia</c:v>
                </c:pt>
                <c:pt idx="16">
                  <c:v>Romania</c:v>
                </c:pt>
                <c:pt idx="17">
                  <c:v>Cyprus</c:v>
                </c:pt>
                <c:pt idx="18">
                  <c:v>Luxembourg</c:v>
                </c:pt>
                <c:pt idx="19">
                  <c:v>Ireland</c:v>
                </c:pt>
                <c:pt idx="20">
                  <c:v>Malta</c:v>
                </c:pt>
              </c:strCache>
            </c:strRef>
          </c:cat>
          <c:val>
            <c:numRef>
              <c:f>'Nº 20'!$D$34:$D$54</c:f>
              <c:numCache>
                <c:formatCode>0.0</c:formatCode>
                <c:ptCount val="21"/>
                <c:pt idx="0">
                  <c:v>1.0499999999999998</c:v>
                </c:pt>
                <c:pt idx="1">
                  <c:v>1.6250000000000002</c:v>
                </c:pt>
                <c:pt idx="2">
                  <c:v>1.9500000000000002</c:v>
                </c:pt>
                <c:pt idx="3">
                  <c:v>2.1749999999999998</c:v>
                </c:pt>
                <c:pt idx="4">
                  <c:v>3.125</c:v>
                </c:pt>
                <c:pt idx="5">
                  <c:v>3.3</c:v>
                </c:pt>
                <c:pt idx="6">
                  <c:v>3.35</c:v>
                </c:pt>
                <c:pt idx="7">
                  <c:v>3.6</c:v>
                </c:pt>
                <c:pt idx="8">
                  <c:v>4.05</c:v>
                </c:pt>
                <c:pt idx="9">
                  <c:v>4.1749999999999998</c:v>
                </c:pt>
                <c:pt idx="10">
                  <c:v>4.3499999999999996</c:v>
                </c:pt>
                <c:pt idx="11">
                  <c:v>4.3500000002499997</c:v>
                </c:pt>
                <c:pt idx="12">
                  <c:v>4.5</c:v>
                </c:pt>
                <c:pt idx="13">
                  <c:v>4.5250000000000004</c:v>
                </c:pt>
                <c:pt idx="14">
                  <c:v>4.6749999999999998</c:v>
                </c:pt>
                <c:pt idx="15">
                  <c:v>4.7</c:v>
                </c:pt>
                <c:pt idx="16">
                  <c:v>4.75</c:v>
                </c:pt>
                <c:pt idx="17">
                  <c:v>4.9249999999999998</c:v>
                </c:pt>
                <c:pt idx="18">
                  <c:v>4.9250000000000007</c:v>
                </c:pt>
                <c:pt idx="19">
                  <c:v>5.4749999999999996</c:v>
                </c:pt>
                <c:pt idx="20">
                  <c:v>5.9250000000000007</c:v>
                </c:pt>
              </c:numCache>
            </c:numRef>
          </c:val>
          <c:extLst>
            <c:ext xmlns:c16="http://schemas.microsoft.com/office/drawing/2014/chart" uri="{C3380CC4-5D6E-409C-BE32-E72D297353CC}">
              <c16:uniqueId val="{00000002-EE13-4D33-8BFA-F017E2E3BB44}"/>
            </c:ext>
          </c:extLst>
        </c:ser>
        <c:dLbls>
          <c:showLegendKey val="0"/>
          <c:showVal val="0"/>
          <c:showCatName val="0"/>
          <c:showSerName val="0"/>
          <c:showPercent val="0"/>
          <c:showBubbleSize val="0"/>
        </c:dLbls>
        <c:gapWidth val="25"/>
        <c:overlap val="-27"/>
        <c:axId val="1871279664"/>
        <c:axId val="1871280624"/>
      </c:barChart>
      <c:catAx>
        <c:axId val="187127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71280624"/>
        <c:crosses val="autoZero"/>
        <c:auto val="1"/>
        <c:lblAlgn val="ctr"/>
        <c:lblOffset val="100"/>
        <c:noMultiLvlLbl val="0"/>
      </c:catAx>
      <c:valAx>
        <c:axId val="187128062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71279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96694553805774E-2"/>
          <c:y val="4.9052396878483832E-2"/>
          <c:w val="0.79290606233553695"/>
          <c:h val="0.86717228908259381"/>
        </c:manualLayout>
      </c:layout>
      <c:lineChart>
        <c:grouping val="standard"/>
        <c:varyColors val="0"/>
        <c:ser>
          <c:idx val="1"/>
          <c:order val="0"/>
          <c:spPr>
            <a:ln w="28575" cap="rnd">
              <a:solidFill>
                <a:srgbClr val="E0B28A"/>
              </a:solidFill>
              <a:round/>
            </a:ln>
            <a:effectLst/>
          </c:spPr>
          <c:marker>
            <c:symbol val="none"/>
          </c:marker>
          <c:dLbls>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16-43D3-9496-9DDD564A18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'Nº 21'!$L$1:$L$53</c:f>
              <c:numCache>
                <c:formatCode>General</c:formatCode>
                <c:ptCount val="5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pt idx="28">
                  <c:v>2026</c:v>
                </c:pt>
                <c:pt idx="29">
                  <c:v>2027</c:v>
                </c:pt>
                <c:pt idx="30">
                  <c:v>2028</c:v>
                </c:pt>
                <c:pt idx="31">
                  <c:v>2029</c:v>
                </c:pt>
                <c:pt idx="32">
                  <c:v>2030</c:v>
                </c:pt>
                <c:pt idx="33">
                  <c:v>2031</c:v>
                </c:pt>
                <c:pt idx="34">
                  <c:v>2032</c:v>
                </c:pt>
                <c:pt idx="35">
                  <c:v>2033</c:v>
                </c:pt>
                <c:pt idx="36">
                  <c:v>2034</c:v>
                </c:pt>
                <c:pt idx="37">
                  <c:v>2035</c:v>
                </c:pt>
                <c:pt idx="38">
                  <c:v>2036</c:v>
                </c:pt>
                <c:pt idx="39">
                  <c:v>2037</c:v>
                </c:pt>
                <c:pt idx="40">
                  <c:v>2038</c:v>
                </c:pt>
                <c:pt idx="41">
                  <c:v>2039</c:v>
                </c:pt>
                <c:pt idx="42">
                  <c:v>2040</c:v>
                </c:pt>
                <c:pt idx="43">
                  <c:v>2041</c:v>
                </c:pt>
                <c:pt idx="44">
                  <c:v>2042</c:v>
                </c:pt>
                <c:pt idx="45">
                  <c:v>2043</c:v>
                </c:pt>
                <c:pt idx="46">
                  <c:v>2044</c:v>
                </c:pt>
                <c:pt idx="47">
                  <c:v>2045</c:v>
                </c:pt>
                <c:pt idx="48">
                  <c:v>2046</c:v>
                </c:pt>
                <c:pt idx="49">
                  <c:v>2047</c:v>
                </c:pt>
                <c:pt idx="50">
                  <c:v>2048</c:v>
                </c:pt>
                <c:pt idx="51">
                  <c:v>2049</c:v>
                </c:pt>
                <c:pt idx="52">
                  <c:v>2050</c:v>
                </c:pt>
              </c:numCache>
            </c:numRef>
          </c:cat>
          <c:val>
            <c:numRef>
              <c:f>'Nº 21'!$M$1:$M$53</c:f>
              <c:numCache>
                <c:formatCode>0.0</c:formatCode>
                <c:ptCount val="53"/>
                <c:pt idx="0">
                  <c:v>4.1624445087820883</c:v>
                </c:pt>
                <c:pt idx="1">
                  <c:v>4.3282339805677923</c:v>
                </c:pt>
                <c:pt idx="2">
                  <c:v>4.426677130799991</c:v>
                </c:pt>
                <c:pt idx="3">
                  <c:v>4.4940861846408682</c:v>
                </c:pt>
                <c:pt idx="4">
                  <c:v>4.5262965426347828</c:v>
                </c:pt>
                <c:pt idx="5">
                  <c:v>4.5504110003022058</c:v>
                </c:pt>
                <c:pt idx="6">
                  <c:v>4.620712989944006</c:v>
                </c:pt>
                <c:pt idx="7">
                  <c:v>4.7418995000700832</c:v>
                </c:pt>
                <c:pt idx="8">
                  <c:v>4.9113708681556032</c:v>
                </c:pt>
                <c:pt idx="9">
                  <c:v>5.0382970415705657</c:v>
                </c:pt>
                <c:pt idx="10">
                  <c:v>4.9754814293140912</c:v>
                </c:pt>
                <c:pt idx="11">
                  <c:v>4.7245711531036809</c:v>
                </c:pt>
                <c:pt idx="12">
                  <c:v>4.4739797476190271</c:v>
                </c:pt>
                <c:pt idx="13">
                  <c:v>4.3057540065649738</c:v>
                </c:pt>
                <c:pt idx="14">
                  <c:v>4.146603402486206</c:v>
                </c:pt>
                <c:pt idx="15">
                  <c:v>4.0460747195550821</c:v>
                </c:pt>
                <c:pt idx="16">
                  <c:v>3.9166316347419214</c:v>
                </c:pt>
                <c:pt idx="17">
                  <c:v>3.8184762821156739</c:v>
                </c:pt>
                <c:pt idx="18">
                  <c:v>3.7702321948157826</c:v>
                </c:pt>
                <c:pt idx="19">
                  <c:v>3.6836895709032542</c:v>
                </c:pt>
                <c:pt idx="20">
                  <c:v>3.6268131018195735</c:v>
                </c:pt>
                <c:pt idx="21">
                  <c:v>3.5681120878147019</c:v>
                </c:pt>
                <c:pt idx="22">
                  <c:v>3.3915298299795245</c:v>
                </c:pt>
                <c:pt idx="23">
                  <c:v>3.519400202471759</c:v>
                </c:pt>
                <c:pt idx="24">
                  <c:v>3.5077939718584488</c:v>
                </c:pt>
                <c:pt idx="25">
                  <c:v>3.5254316224558777</c:v>
                </c:pt>
                <c:pt idx="26">
                  <c:v>3.505159135338153</c:v>
                </c:pt>
                <c:pt idx="29">
                  <c:v>3.248995698016139</c:v>
                </c:pt>
                <c:pt idx="34">
                  <c:v>2.9303378648540583</c:v>
                </c:pt>
                <c:pt idx="39">
                  <c:v>2.6231803445977842</c:v>
                </c:pt>
              </c:numCache>
            </c:numRef>
          </c:val>
          <c:smooth val="0"/>
          <c:extLst>
            <c:ext xmlns:c16="http://schemas.microsoft.com/office/drawing/2014/chart" uri="{C3380CC4-5D6E-409C-BE32-E72D297353CC}">
              <c16:uniqueId val="{00000001-7816-43D3-9496-9DDD564A1864}"/>
            </c:ext>
          </c:extLst>
        </c:ser>
        <c:ser>
          <c:idx val="0"/>
          <c:order val="1"/>
          <c:spPr>
            <a:ln w="19050" cap="rnd">
              <a:solidFill>
                <a:srgbClr val="E0B28A"/>
              </a:solidFill>
              <a:prstDash val="sysDash"/>
              <a:round/>
            </a:ln>
            <a:effectLst/>
          </c:spPr>
          <c:marker>
            <c:symbol val="none"/>
          </c:marker>
          <c:dPt>
            <c:idx val="26"/>
            <c:marker>
              <c:symbol val="circle"/>
              <c:size val="5"/>
              <c:spPr>
                <a:solidFill>
                  <a:srgbClr val="E0B28A"/>
                </a:solidFill>
                <a:ln w="9525">
                  <a:noFill/>
                </a:ln>
                <a:effectLst/>
              </c:spPr>
            </c:marker>
            <c:bubble3D val="0"/>
            <c:extLst>
              <c:ext xmlns:c16="http://schemas.microsoft.com/office/drawing/2014/chart" uri="{C3380CC4-5D6E-409C-BE32-E72D297353CC}">
                <c16:uniqueId val="{00000002-7816-43D3-9496-9DDD564A1864}"/>
              </c:ext>
            </c:extLst>
          </c:dPt>
          <c:dPt>
            <c:idx val="39"/>
            <c:marker>
              <c:symbol val="circle"/>
              <c:size val="5"/>
              <c:spPr>
                <a:solidFill>
                  <a:srgbClr val="E8C5A6"/>
                </a:solidFill>
                <a:ln w="9525">
                  <a:noFill/>
                </a:ln>
                <a:effectLst/>
              </c:spPr>
            </c:marker>
            <c:bubble3D val="0"/>
            <c:extLst>
              <c:ext xmlns:c16="http://schemas.microsoft.com/office/drawing/2014/chart" uri="{C3380CC4-5D6E-409C-BE32-E72D297353CC}">
                <c16:uniqueId val="{00000003-7816-43D3-9496-9DDD564A1864}"/>
              </c:ext>
            </c:extLst>
          </c:dPt>
          <c:dPt>
            <c:idx val="52"/>
            <c:marker>
              <c:symbol val="circle"/>
              <c:size val="5"/>
              <c:spPr>
                <a:solidFill>
                  <a:srgbClr val="E8C5A6"/>
                </a:solidFill>
                <a:ln w="9525">
                  <a:noFill/>
                </a:ln>
                <a:effectLst/>
              </c:spPr>
            </c:marker>
            <c:bubble3D val="0"/>
            <c:extLst>
              <c:ext xmlns:c16="http://schemas.microsoft.com/office/drawing/2014/chart" uri="{C3380CC4-5D6E-409C-BE32-E72D297353CC}">
                <c16:uniqueId val="{00000004-7816-43D3-9496-9DDD564A1864}"/>
              </c:ext>
            </c:extLst>
          </c:dPt>
          <c:dLbls>
            <c:dLbl>
              <c:idx val="2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16-43D3-9496-9DDD564A1864}"/>
                </c:ext>
              </c:extLst>
            </c:dLbl>
            <c:dLbl>
              <c:idx val="3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16-43D3-9496-9DDD564A1864}"/>
                </c:ext>
              </c:extLst>
            </c:dLbl>
            <c:dLbl>
              <c:idx val="5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16-43D3-9496-9DDD564A18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panose="02000303000000000000" pitchFamily="2"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'Nº 21'!$L$1:$L$53</c:f>
              <c:numCache>
                <c:formatCode>General</c:formatCode>
                <c:ptCount val="5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pt idx="28">
                  <c:v>2026</c:v>
                </c:pt>
                <c:pt idx="29">
                  <c:v>2027</c:v>
                </c:pt>
                <c:pt idx="30">
                  <c:v>2028</c:v>
                </c:pt>
                <c:pt idx="31">
                  <c:v>2029</c:v>
                </c:pt>
                <c:pt idx="32">
                  <c:v>2030</c:v>
                </c:pt>
                <c:pt idx="33">
                  <c:v>2031</c:v>
                </c:pt>
                <c:pt idx="34">
                  <c:v>2032</c:v>
                </c:pt>
                <c:pt idx="35">
                  <c:v>2033</c:v>
                </c:pt>
                <c:pt idx="36">
                  <c:v>2034</c:v>
                </c:pt>
                <c:pt idx="37">
                  <c:v>2035</c:v>
                </c:pt>
                <c:pt idx="38">
                  <c:v>2036</c:v>
                </c:pt>
                <c:pt idx="39">
                  <c:v>2037</c:v>
                </c:pt>
                <c:pt idx="40">
                  <c:v>2038</c:v>
                </c:pt>
                <c:pt idx="41">
                  <c:v>2039</c:v>
                </c:pt>
                <c:pt idx="42">
                  <c:v>2040</c:v>
                </c:pt>
                <c:pt idx="43">
                  <c:v>2041</c:v>
                </c:pt>
                <c:pt idx="44">
                  <c:v>2042</c:v>
                </c:pt>
                <c:pt idx="45">
                  <c:v>2043</c:v>
                </c:pt>
                <c:pt idx="46">
                  <c:v>2044</c:v>
                </c:pt>
                <c:pt idx="47">
                  <c:v>2045</c:v>
                </c:pt>
                <c:pt idx="48">
                  <c:v>2046</c:v>
                </c:pt>
                <c:pt idx="49">
                  <c:v>2047</c:v>
                </c:pt>
                <c:pt idx="50">
                  <c:v>2048</c:v>
                </c:pt>
                <c:pt idx="51">
                  <c:v>2049</c:v>
                </c:pt>
                <c:pt idx="52">
                  <c:v>2050</c:v>
                </c:pt>
              </c:numCache>
            </c:numRef>
          </c:cat>
          <c:val>
            <c:numRef>
              <c:f>'Nº 21'!$N$1:$N$53</c:f>
              <c:numCache>
                <c:formatCode>General</c:formatCode>
                <c:ptCount val="53"/>
                <c:pt idx="26" formatCode="0.0">
                  <c:v>3.505159135338153</c:v>
                </c:pt>
                <c:pt idx="27" formatCode="0.0">
                  <c:v>3.4197713228974815</c:v>
                </c:pt>
                <c:pt idx="28" formatCode="0.0">
                  <c:v>3.33438351045681</c:v>
                </c:pt>
                <c:pt idx="29" formatCode="0.0">
                  <c:v>3.248995698016139</c:v>
                </c:pt>
                <c:pt idx="30" formatCode="0.0">
                  <c:v>3.1852641313837227</c:v>
                </c:pt>
                <c:pt idx="31" formatCode="0.0">
                  <c:v>3.1215325647513064</c:v>
                </c:pt>
                <c:pt idx="32" formatCode="0.0">
                  <c:v>3.0578009981188901</c:v>
                </c:pt>
                <c:pt idx="33" formatCode="0.0">
                  <c:v>2.9940694314864738</c:v>
                </c:pt>
                <c:pt idx="34" formatCode="0.0">
                  <c:v>2.9303378648540583</c:v>
                </c:pt>
                <c:pt idx="35" formatCode="0.0">
                  <c:v>2.8689063608028036</c:v>
                </c:pt>
                <c:pt idx="36" formatCode="0.0">
                  <c:v>2.8074748567515488</c:v>
                </c:pt>
                <c:pt idx="37" formatCode="0.0">
                  <c:v>2.7460433527002941</c:v>
                </c:pt>
                <c:pt idx="38" formatCode="0.0">
                  <c:v>2.6846118486490393</c:v>
                </c:pt>
                <c:pt idx="39" formatCode="0.0">
                  <c:v>2.6231803445977842</c:v>
                </c:pt>
                <c:pt idx="40" formatCode="0.0">
                  <c:v>2.5774745675488964</c:v>
                </c:pt>
                <c:pt idx="41" formatCode="0.0">
                  <c:v>2.5317687905000086</c:v>
                </c:pt>
                <c:pt idx="42" formatCode="0.0">
                  <c:v>2.4860630134511208</c:v>
                </c:pt>
                <c:pt idx="43" formatCode="0.0">
                  <c:v>2.440357236402233</c:v>
                </c:pt>
                <c:pt idx="44" formatCode="0.0">
                  <c:v>2.3946514593533452</c:v>
                </c:pt>
                <c:pt idx="45" formatCode="0.0">
                  <c:v>2.3489456823044574</c:v>
                </c:pt>
                <c:pt idx="46" formatCode="0.0">
                  <c:v>2.3032399052555697</c:v>
                </c:pt>
                <c:pt idx="47" formatCode="0.0">
                  <c:v>2.2575341282066819</c:v>
                </c:pt>
                <c:pt idx="48" formatCode="0.0">
                  <c:v>2.2118283511577941</c:v>
                </c:pt>
                <c:pt idx="49" formatCode="0.0">
                  <c:v>2.1661225741089063</c:v>
                </c:pt>
                <c:pt idx="50" formatCode="0.0">
                  <c:v>2.1204167970600185</c:v>
                </c:pt>
                <c:pt idx="51" formatCode="0.0">
                  <c:v>2.0747110200111307</c:v>
                </c:pt>
                <c:pt idx="52" formatCode="0.0">
                  <c:v>2.0290052429622425</c:v>
                </c:pt>
              </c:numCache>
            </c:numRef>
          </c:val>
          <c:smooth val="0"/>
          <c:extLst>
            <c:ext xmlns:c16="http://schemas.microsoft.com/office/drawing/2014/chart" uri="{C3380CC4-5D6E-409C-BE32-E72D297353CC}">
              <c16:uniqueId val="{00000005-7816-43D3-9496-9DDD564A1864}"/>
            </c:ext>
          </c:extLst>
        </c:ser>
        <c:dLbls>
          <c:showLegendKey val="0"/>
          <c:showVal val="0"/>
          <c:showCatName val="0"/>
          <c:showSerName val="0"/>
          <c:showPercent val="0"/>
          <c:showBubbleSize val="0"/>
        </c:dLbls>
        <c:smooth val="0"/>
        <c:axId val="497340127"/>
        <c:axId val="497338687"/>
      </c:lineChart>
      <c:catAx>
        <c:axId val="497340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497338687"/>
        <c:crosses val="autoZero"/>
        <c:auto val="1"/>
        <c:lblAlgn val="ctr"/>
        <c:lblOffset val="100"/>
        <c:tickLblSkip val="26"/>
        <c:noMultiLvlLbl val="0"/>
      </c:catAx>
      <c:valAx>
        <c:axId val="49733868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panose="02000303000000000000" pitchFamily="2" charset="0"/>
                <a:ea typeface="+mn-ea"/>
                <a:cs typeface="+mn-cs"/>
              </a:defRPr>
            </a:pPr>
            <a:endParaRPr lang="en-US"/>
          </a:p>
        </c:txPr>
        <c:crossAx val="497340127"/>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50437445319337"/>
          <c:y val="5.0925925925925923E-2"/>
          <c:w val="0.75917629046369217"/>
          <c:h val="0.84237678623505396"/>
        </c:manualLayout>
      </c:layout>
      <c:barChart>
        <c:barDir val="bar"/>
        <c:grouping val="clustered"/>
        <c:varyColors val="0"/>
        <c:ser>
          <c:idx val="0"/>
          <c:order val="0"/>
          <c:tx>
            <c:strRef>
              <c:f>'Nº 22'!$B$39</c:f>
              <c:strCache>
                <c:ptCount val="1"/>
                <c:pt idx="0">
                  <c:v>Spending</c:v>
                </c:pt>
              </c:strCache>
            </c:strRef>
          </c:tx>
          <c:spPr>
            <a:solidFill>
              <a:srgbClr val="E0B28A"/>
            </a:solidFill>
            <a:ln>
              <a:noFill/>
            </a:ln>
            <a:effectLst/>
          </c:spPr>
          <c:invertIfNegative val="0"/>
          <c:dPt>
            <c:idx val="1"/>
            <c:invertIfNegative val="0"/>
            <c:bubble3D val="0"/>
            <c:extLst>
              <c:ext xmlns:c16="http://schemas.microsoft.com/office/drawing/2014/chart" uri="{C3380CC4-5D6E-409C-BE32-E72D297353CC}">
                <c16:uniqueId val="{00000000-3A8B-4D16-A8A3-948DBB97C926}"/>
              </c:ext>
            </c:extLst>
          </c:dPt>
          <c:dPt>
            <c:idx val="20"/>
            <c:invertIfNegative val="0"/>
            <c:bubble3D val="0"/>
            <c:spPr>
              <a:solidFill>
                <a:srgbClr val="7DD35F"/>
              </a:solidFill>
              <a:ln>
                <a:noFill/>
              </a:ln>
              <a:effectLst/>
            </c:spPr>
            <c:extLst>
              <c:ext xmlns:c16="http://schemas.microsoft.com/office/drawing/2014/chart" uri="{C3380CC4-5D6E-409C-BE32-E72D297353CC}">
                <c16:uniqueId val="{00000002-3A8B-4D16-A8A3-948DBB97C926}"/>
              </c:ext>
            </c:extLst>
          </c:dPt>
          <c:cat>
            <c:strRef>
              <c:f>'Nº 22'!$A$40:$A$61</c:f>
              <c:strCache>
                <c:ptCount val="22"/>
                <c:pt idx="0">
                  <c:v>Greece</c:v>
                </c:pt>
                <c:pt idx="1">
                  <c:v>Slovenia</c:v>
                </c:pt>
                <c:pt idx="2">
                  <c:v>Austria</c:v>
                </c:pt>
                <c:pt idx="3">
                  <c:v>Spain</c:v>
                </c:pt>
                <c:pt idx="4">
                  <c:v>Estonia</c:v>
                </c:pt>
                <c:pt idx="5">
                  <c:v>Slovakia</c:v>
                </c:pt>
                <c:pt idx="6">
                  <c:v>Belgium</c:v>
                </c:pt>
                <c:pt idx="7">
                  <c:v>Portugal</c:v>
                </c:pt>
                <c:pt idx="8">
                  <c:v>Luxembourg</c:v>
                </c:pt>
                <c:pt idx="9">
                  <c:v>Malta</c:v>
                </c:pt>
                <c:pt idx="10">
                  <c:v>Germany</c:v>
                </c:pt>
                <c:pt idx="11">
                  <c:v>Lithuania</c:v>
                </c:pt>
                <c:pt idx="12">
                  <c:v>Latvia</c:v>
                </c:pt>
                <c:pt idx="13">
                  <c:v>Netherlands</c:v>
                </c:pt>
                <c:pt idx="14">
                  <c:v>Finland</c:v>
                </c:pt>
                <c:pt idx="15">
                  <c:v>Hungary</c:v>
                </c:pt>
                <c:pt idx="16">
                  <c:v>European Union</c:v>
                </c:pt>
                <c:pt idx="17">
                  <c:v>Euro Area</c:v>
                </c:pt>
                <c:pt idx="18">
                  <c:v>Cyprus</c:v>
                </c:pt>
                <c:pt idx="19">
                  <c:v>France</c:v>
                </c:pt>
                <c:pt idx="20">
                  <c:v>Ireland</c:v>
                </c:pt>
                <c:pt idx="21">
                  <c:v>Italy</c:v>
                </c:pt>
              </c:strCache>
            </c:strRef>
          </c:cat>
          <c:val>
            <c:numRef>
              <c:f>'Nº 22'!$B$40:$B$61</c:f>
              <c:numCache>
                <c:formatCode>General</c:formatCode>
                <c:ptCount val="22"/>
                <c:pt idx="0">
                  <c:v>0.29135554862927376</c:v>
                </c:pt>
                <c:pt idx="1">
                  <c:v>0.3033081628466785</c:v>
                </c:pt>
                <c:pt idx="2">
                  <c:v>0.35148437807456595</c:v>
                </c:pt>
                <c:pt idx="3">
                  <c:v>0.39454031077476814</c:v>
                </c:pt>
                <c:pt idx="4">
                  <c:v>0.45430436726453793</c:v>
                </c:pt>
                <c:pt idx="5">
                  <c:v>0.4705635830250906</c:v>
                </c:pt>
                <c:pt idx="6">
                  <c:v>0.50689833181677035</c:v>
                </c:pt>
                <c:pt idx="7">
                  <c:v>0.55620019410681154</c:v>
                </c:pt>
                <c:pt idx="8">
                  <c:v>0.62466947851771604</c:v>
                </c:pt>
                <c:pt idx="9">
                  <c:v>0.6453537398966287</c:v>
                </c:pt>
                <c:pt idx="10">
                  <c:v>0.69250234084208406</c:v>
                </c:pt>
                <c:pt idx="11">
                  <c:v>0.75804645852023755</c:v>
                </c:pt>
                <c:pt idx="12">
                  <c:v>0.78934617128030393</c:v>
                </c:pt>
                <c:pt idx="13">
                  <c:v>0.87987155586203725</c:v>
                </c:pt>
                <c:pt idx="14">
                  <c:v>0.97501933227986415</c:v>
                </c:pt>
                <c:pt idx="15">
                  <c:v>1.1260836306141462</c:v>
                </c:pt>
                <c:pt idx="16">
                  <c:v>1.1985295359090791</c:v>
                </c:pt>
                <c:pt idx="17">
                  <c:v>1.2870606929364601</c:v>
                </c:pt>
                <c:pt idx="18">
                  <c:v>1.3568779925837926</c:v>
                </c:pt>
                <c:pt idx="19">
                  <c:v>1.9346805643759295</c:v>
                </c:pt>
                <c:pt idx="20">
                  <c:v>2.2308666744771841</c:v>
                </c:pt>
                <c:pt idx="21">
                  <c:v>3.247937255183265</c:v>
                </c:pt>
              </c:numCache>
            </c:numRef>
          </c:val>
          <c:extLst>
            <c:ext xmlns:c16="http://schemas.microsoft.com/office/drawing/2014/chart" uri="{C3380CC4-5D6E-409C-BE32-E72D297353CC}">
              <c16:uniqueId val="{00000003-3A8B-4D16-A8A3-948DBB97C926}"/>
            </c:ext>
          </c:extLst>
        </c:ser>
        <c:dLbls>
          <c:showLegendKey val="0"/>
          <c:showVal val="0"/>
          <c:showCatName val="0"/>
          <c:showSerName val="0"/>
          <c:showPercent val="0"/>
          <c:showBubbleSize val="0"/>
        </c:dLbls>
        <c:gapWidth val="30"/>
        <c:axId val="1120732992"/>
        <c:axId val="1120733472"/>
      </c:barChart>
      <c:catAx>
        <c:axId val="1120732992"/>
        <c:scaling>
          <c:orientation val="minMax"/>
        </c:scaling>
        <c:delete val="0"/>
        <c:axPos val="l"/>
        <c:numFmt formatCode="General" sourceLinked="1"/>
        <c:majorTickMark val="out"/>
        <c:minorTickMark val="none"/>
        <c:tickLblPos val="nextTo"/>
        <c:txPr>
          <a:bodyPr/>
          <a:lstStyle/>
          <a:p>
            <a:pPr>
              <a:defRPr sz="700"/>
            </a:pPr>
            <a:endParaRPr lang="en-US"/>
          </a:p>
        </c:txPr>
        <c:crossAx val="1120733472"/>
        <c:crosses val="autoZero"/>
        <c:auto val="1"/>
        <c:lblAlgn val="ctr"/>
        <c:lblOffset val="100"/>
        <c:noMultiLvlLbl val="0"/>
      </c:catAx>
      <c:valAx>
        <c:axId val="1120733472"/>
        <c:scaling>
          <c:orientation val="minMax"/>
        </c:scaling>
        <c:delete val="0"/>
        <c:axPos val="b"/>
        <c:numFmt formatCode="General" sourceLinked="0"/>
        <c:majorTickMark val="out"/>
        <c:minorTickMark val="none"/>
        <c:tickLblPos val="nextTo"/>
        <c:spPr>
          <a:noFill/>
          <a:ln>
            <a:noFill/>
          </a:ln>
          <a:effectLst/>
        </c:spPr>
        <c:txPr>
          <a:bodyPr rot="-60000000" vert="horz"/>
          <a:lstStyle/>
          <a:p>
            <a:pPr>
              <a:defRPr sz="900">
                <a:solidFill>
                  <a:schemeClr val="tx1">
                    <a:lumMod val="65000"/>
                    <a:lumOff val="35000"/>
                  </a:schemeClr>
                </a:solidFill>
              </a:defRPr>
            </a:pPr>
            <a:endParaRPr lang="en-US"/>
          </a:p>
        </c:txPr>
        <c:crossAx val="1120732992"/>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latin typeface="Futura LT bt" panose="020B0402020204020303"/>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03149606299213E-2"/>
          <c:y val="5.0926085644846728E-2"/>
          <c:w val="0.90914129483814521"/>
          <c:h val="0.80845727617381158"/>
        </c:manualLayout>
      </c:layout>
      <c:lineChart>
        <c:grouping val="standard"/>
        <c:varyColors val="0"/>
        <c:ser>
          <c:idx val="0"/>
          <c:order val="0"/>
          <c:spPr>
            <a:ln w="28575" cap="rnd">
              <a:solidFill>
                <a:schemeClr val="accent1"/>
              </a:solidFill>
              <a:round/>
            </a:ln>
            <a:effectLst/>
          </c:spPr>
          <c:marker>
            <c:symbol val="none"/>
          </c:marker>
          <c:cat>
            <c:strRef>
              <c:f>'Nº 23'!$B$42:$AC$42</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'Nº 23'!$B$44:$AC$44</c:f>
              <c:numCache>
                <c:formatCode>General</c:formatCode>
                <c:ptCount val="28"/>
                <c:pt idx="0">
                  <c:v>3.598640653683455</c:v>
                </c:pt>
                <c:pt idx="1">
                  <c:v>3.6169505847054779</c:v>
                </c:pt>
                <c:pt idx="2">
                  <c:v>3.5554546015641169</c:v>
                </c:pt>
                <c:pt idx="3">
                  <c:v>3.6399436025188567</c:v>
                </c:pt>
                <c:pt idx="4">
                  <c:v>3.6863840640757211</c:v>
                </c:pt>
                <c:pt idx="5">
                  <c:v>3.4895615985481245</c:v>
                </c:pt>
                <c:pt idx="6">
                  <c:v>3.6732298290985939</c:v>
                </c:pt>
                <c:pt idx="7">
                  <c:v>3.6617757035231557</c:v>
                </c:pt>
                <c:pt idx="8">
                  <c:v>3.7265857982785797</c:v>
                </c:pt>
                <c:pt idx="9">
                  <c:v>3.6470955100254967</c:v>
                </c:pt>
                <c:pt idx="10">
                  <c:v>3.5362116334572904</c:v>
                </c:pt>
                <c:pt idx="11">
                  <c:v>3.4908269335563751</c:v>
                </c:pt>
                <c:pt idx="12">
                  <c:v>3.5665599233503396</c:v>
                </c:pt>
                <c:pt idx="13">
                  <c:v>3.7384006201253035</c:v>
                </c:pt>
                <c:pt idx="14">
                  <c:v>3.9545518024728135</c:v>
                </c:pt>
                <c:pt idx="15">
                  <c:v>3.7878930592433755</c:v>
                </c:pt>
                <c:pt idx="16">
                  <c:v>3.4124044650040219</c:v>
                </c:pt>
                <c:pt idx="17">
                  <c:v>3.2626659261910502</c:v>
                </c:pt>
                <c:pt idx="18">
                  <c:v>3.2267441334924252</c:v>
                </c:pt>
                <c:pt idx="19">
                  <c:v>3.2452957171822923</c:v>
                </c:pt>
                <c:pt idx="20">
                  <c:v>3.2579802125560215</c:v>
                </c:pt>
                <c:pt idx="21">
                  <c:v>3.2236025717117469</c:v>
                </c:pt>
                <c:pt idx="22">
                  <c:v>3.2750219778733531</c:v>
                </c:pt>
                <c:pt idx="23">
                  <c:v>3.2968278973043965</c:v>
                </c:pt>
                <c:pt idx="24">
                  <c:v>3.3633349248174831</c:v>
                </c:pt>
                <c:pt idx="25">
                  <c:v>3.710086993613622</c:v>
                </c:pt>
                <c:pt idx="26">
                  <c:v>3.5225271654362076</c:v>
                </c:pt>
                <c:pt idx="27">
                  <c:v>3.4205717490888801</c:v>
                </c:pt>
              </c:numCache>
            </c:numRef>
          </c:val>
          <c:smooth val="0"/>
          <c:extLst>
            <c:ext xmlns:c16="http://schemas.microsoft.com/office/drawing/2014/chart" uri="{C3380CC4-5D6E-409C-BE32-E72D297353CC}">
              <c16:uniqueId val="{00000000-AF01-4017-A64F-67B4277308D7}"/>
            </c:ext>
          </c:extLst>
        </c:ser>
        <c:ser>
          <c:idx val="1"/>
          <c:order val="1"/>
          <c:tx>
            <c:strRef>
              <c:f>'Nº 23'!$A$43</c:f>
              <c:strCache>
                <c:ptCount val="1"/>
                <c:pt idx="0">
                  <c:v>Ireland (GNI*)</c:v>
                </c:pt>
              </c:strCache>
            </c:strRef>
          </c:tx>
          <c:spPr>
            <a:ln w="28575" cap="rnd">
              <a:solidFill>
                <a:schemeClr val="accent6">
                  <a:lumMod val="75000"/>
                </a:schemeClr>
              </a:solidFill>
              <a:round/>
            </a:ln>
            <a:effectLst/>
          </c:spPr>
          <c:marker>
            <c:symbol val="none"/>
          </c:marker>
          <c:cat>
            <c:strRef>
              <c:f>'Nº 23'!$B$42:$AC$42</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'Nº 23'!$B$43:$AC$43</c:f>
              <c:numCache>
                <c:formatCode>General</c:formatCode>
                <c:ptCount val="28"/>
                <c:pt idx="0">
                  <c:v>2.4782504589352703</c:v>
                </c:pt>
                <c:pt idx="1">
                  <c:v>2.6712093552876532</c:v>
                </c:pt>
                <c:pt idx="2">
                  <c:v>2.9872736250258827</c:v>
                </c:pt>
                <c:pt idx="3">
                  <c:v>3.0390976403017094</c:v>
                </c:pt>
                <c:pt idx="4">
                  <c:v>3.5821450252115414</c:v>
                </c:pt>
                <c:pt idx="5">
                  <c:v>4.0329855767700034</c:v>
                </c:pt>
                <c:pt idx="6">
                  <c:v>4.9716772655775037</c:v>
                </c:pt>
                <c:pt idx="7">
                  <c:v>5.0884112563704855</c:v>
                </c:pt>
                <c:pt idx="8">
                  <c:v>4.3253727724572677</c:v>
                </c:pt>
                <c:pt idx="9">
                  <c:v>4.1535281604079604</c:v>
                </c:pt>
                <c:pt idx="10">
                  <c:v>4.179386135316645</c:v>
                </c:pt>
                <c:pt idx="11">
                  <c:v>4.4532309369020009</c:v>
                </c:pt>
                <c:pt idx="12">
                  <c:v>5.5649587736054356</c:v>
                </c:pt>
                <c:pt idx="13">
                  <c:v>6.3144099220048586</c:v>
                </c:pt>
                <c:pt idx="14">
                  <c:v>4.7728288395650234</c:v>
                </c:pt>
                <c:pt idx="15">
                  <c:v>4.4062889478940077</c:v>
                </c:pt>
                <c:pt idx="16">
                  <c:v>3.2984714400643602</c:v>
                </c:pt>
                <c:pt idx="17">
                  <c:v>2.8026548190568077</c:v>
                </c:pt>
                <c:pt idx="18">
                  <c:v>2.627906135878801</c:v>
                </c:pt>
                <c:pt idx="19">
                  <c:v>2.8247314749166761</c:v>
                </c:pt>
                <c:pt idx="20">
                  <c:v>2.7276834008963493</c:v>
                </c:pt>
                <c:pt idx="21">
                  <c:v>3.0776411473879524</c:v>
                </c:pt>
                <c:pt idx="22">
                  <c:v>3.0003516459736534</c:v>
                </c:pt>
                <c:pt idx="23">
                  <c:v>3.4492463568703484</c:v>
                </c:pt>
                <c:pt idx="24">
                  <c:v>3.9133587970797272</c:v>
                </c:pt>
                <c:pt idx="25">
                  <c:v>4.4613918978179452</c:v>
                </c:pt>
                <c:pt idx="26">
                  <c:v>3.9604346469793077</c:v>
                </c:pt>
                <c:pt idx="27">
                  <c:v>3.9291479854220746</c:v>
                </c:pt>
              </c:numCache>
            </c:numRef>
          </c:val>
          <c:smooth val="0"/>
          <c:extLst>
            <c:ext xmlns:c16="http://schemas.microsoft.com/office/drawing/2014/chart" uri="{C3380CC4-5D6E-409C-BE32-E72D297353CC}">
              <c16:uniqueId val="{00000001-AF01-4017-A64F-67B4277308D7}"/>
            </c:ext>
          </c:extLst>
        </c:ser>
        <c:dLbls>
          <c:showLegendKey val="0"/>
          <c:showVal val="0"/>
          <c:showCatName val="0"/>
          <c:showSerName val="0"/>
          <c:showPercent val="0"/>
          <c:showBubbleSize val="0"/>
        </c:dLbls>
        <c:smooth val="0"/>
        <c:axId val="1500111872"/>
        <c:axId val="471147136"/>
      </c:lineChart>
      <c:catAx>
        <c:axId val="150011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471147136"/>
        <c:crosses val="autoZero"/>
        <c:auto val="1"/>
        <c:lblAlgn val="ctr"/>
        <c:lblOffset val="100"/>
        <c:tickLblSkip val="9"/>
        <c:noMultiLvlLbl val="0"/>
      </c:catAx>
      <c:valAx>
        <c:axId val="4711471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1500111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9</xdr:col>
      <xdr:colOff>448795</xdr:colOff>
      <xdr:row>3</xdr:row>
      <xdr:rowOff>9525</xdr:rowOff>
    </xdr:from>
    <xdr:to>
      <xdr:col>13</xdr:col>
      <xdr:colOff>44893</xdr:colOff>
      <xdr:row>5</xdr:row>
      <xdr:rowOff>152400</xdr:rowOff>
    </xdr:to>
    <xdr:pic>
      <xdr:nvPicPr>
        <xdr:cNvPr id="5" name="Picture 4">
          <a:extLst>
            <a:ext uri="{FF2B5EF4-FFF2-40B4-BE49-F238E27FC236}">
              <a16:creationId xmlns:a16="http://schemas.microsoft.com/office/drawing/2014/main" id="{80D1EC54-7D8B-3748-97C8-36027A4813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7324" y="581025"/>
          <a:ext cx="2016569"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52552</xdr:colOff>
      <xdr:row>2</xdr:row>
      <xdr:rowOff>164225</xdr:rowOff>
    </xdr:from>
    <xdr:to>
      <xdr:col>6</xdr:col>
      <xdr:colOff>214266</xdr:colOff>
      <xdr:row>16</xdr:row>
      <xdr:rowOff>16905</xdr:rowOff>
    </xdr:to>
    <xdr:graphicFrame macro="">
      <xdr:nvGraphicFramePr>
        <xdr:cNvPr id="3" name="Chart 2">
          <a:extLst>
            <a:ext uri="{FF2B5EF4-FFF2-40B4-BE49-F238E27FC236}">
              <a16:creationId xmlns:a16="http://schemas.microsoft.com/office/drawing/2014/main" id="{82DFA68B-6546-4D74-9AA3-AF057399B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0.79562</cdr:x>
      <cdr:y>0.2603</cdr:y>
    </cdr:from>
    <cdr:to>
      <cdr:x>1</cdr:x>
      <cdr:y>0.66689</cdr:y>
    </cdr:to>
    <cdr:sp macro="" textlink="">
      <cdr:nvSpPr>
        <cdr:cNvPr id="2" name="TextBox 1">
          <a:extLst xmlns:a="http://schemas.openxmlformats.org/drawingml/2006/main">
            <a:ext uri="{FF2B5EF4-FFF2-40B4-BE49-F238E27FC236}">
              <a16:creationId xmlns:a16="http://schemas.microsoft.com/office/drawing/2014/main" id="{D936B09F-2C2A-27FD-C900-6A7F2AD76EE9}"/>
            </a:ext>
          </a:extLst>
        </cdr:cNvPr>
        <cdr:cNvSpPr txBox="1"/>
      </cdr:nvSpPr>
      <cdr:spPr>
        <a:xfrm xmlns:a="http://schemas.openxmlformats.org/drawingml/2006/main">
          <a:off x="3150544" y="655861"/>
          <a:ext cx="809316" cy="1024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bg1">
                  <a:lumMod val="75000"/>
                </a:schemeClr>
              </a:solidFill>
              <a:latin typeface="Futura lt bt"/>
            </a:rPr>
            <a:t>Pre-pandemic trend</a:t>
          </a:r>
        </a:p>
      </cdr:txBody>
    </cdr:sp>
  </cdr:relSizeAnchor>
  <cdr:relSizeAnchor xmlns:cdr="http://schemas.openxmlformats.org/drawingml/2006/chartDrawing">
    <cdr:from>
      <cdr:x>0.8</cdr:x>
      <cdr:y>0</cdr:y>
    </cdr:from>
    <cdr:to>
      <cdr:x>0.99011</cdr:x>
      <cdr:y>0.11341</cdr:y>
    </cdr:to>
    <cdr:sp macro="" textlink="">
      <cdr:nvSpPr>
        <cdr:cNvPr id="3" name="TextBox 1">
          <a:extLst xmlns:a="http://schemas.openxmlformats.org/drawingml/2006/main">
            <a:ext uri="{FF2B5EF4-FFF2-40B4-BE49-F238E27FC236}">
              <a16:creationId xmlns:a16="http://schemas.microsoft.com/office/drawing/2014/main" id="{64636DE8-26C8-5E4E-AC1E-C977CF54AD96}"/>
            </a:ext>
          </a:extLst>
        </cdr:cNvPr>
        <cdr:cNvSpPr txBox="1"/>
      </cdr:nvSpPr>
      <cdr:spPr>
        <a:xfrm xmlns:a="http://schemas.openxmlformats.org/drawingml/2006/main">
          <a:off x="3167888" y="0"/>
          <a:ext cx="752809" cy="285750"/>
        </a:xfrm>
        <a:prstGeom xmlns:a="http://schemas.openxmlformats.org/drawingml/2006/main" prst="rect">
          <a:avLst/>
        </a:prstGeom>
      </cdr:spPr>
      <cdr:txBody>
        <a:bodyPr xmlns:a="http://schemas.openxmlformats.org/drawingml/2006/main" wrap="square" t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b="0">
              <a:solidFill>
                <a:srgbClr val="DAA574"/>
              </a:solidFill>
              <a:latin typeface="Futura Md" panose="020B0602020204020303" pitchFamily="34" charset="0"/>
            </a:rPr>
            <a:t>Actual</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28575</xdr:colOff>
      <xdr:row>3</xdr:row>
      <xdr:rowOff>57150</xdr:rowOff>
    </xdr:from>
    <xdr:to>
      <xdr:col>7</xdr:col>
      <xdr:colOff>333375</xdr:colOff>
      <xdr:row>18</xdr:row>
      <xdr:rowOff>101600</xdr:rowOff>
    </xdr:to>
    <xdr:graphicFrame macro="">
      <xdr:nvGraphicFramePr>
        <xdr:cNvPr id="2" name="Chart 1">
          <a:extLst>
            <a:ext uri="{FF2B5EF4-FFF2-40B4-BE49-F238E27FC236}">
              <a16:creationId xmlns:a16="http://schemas.microsoft.com/office/drawing/2014/main" id="{64B09871-34C0-4462-94AA-C893BE58C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0.20903</cdr:x>
      <cdr:y>0.28662</cdr:y>
    </cdr:from>
    <cdr:to>
      <cdr:x>0.33194</cdr:x>
      <cdr:y>0.43887</cdr:y>
    </cdr:to>
    <cdr:sp macro="" textlink="">
      <cdr:nvSpPr>
        <cdr:cNvPr id="2" name="TextBox 1">
          <a:extLst xmlns:a="http://schemas.openxmlformats.org/drawingml/2006/main">
            <a:ext uri="{FF2B5EF4-FFF2-40B4-BE49-F238E27FC236}">
              <a16:creationId xmlns:a16="http://schemas.microsoft.com/office/drawing/2014/main" id="{FA580E41-33B2-5EEC-CAC8-D40FFF1D541C}"/>
            </a:ext>
          </a:extLst>
        </cdr:cNvPr>
        <cdr:cNvSpPr txBox="1"/>
      </cdr:nvSpPr>
      <cdr:spPr>
        <a:xfrm xmlns:a="http://schemas.openxmlformats.org/drawingml/2006/main">
          <a:off x="955675" y="788988"/>
          <a:ext cx="561975"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kern="1200">
              <a:solidFill>
                <a:schemeClr val="accent1"/>
              </a:solidFill>
              <a:latin typeface="Futura LT" panose="02000303000000000000" pitchFamily="2" charset="0"/>
            </a:rPr>
            <a:t>VAT</a:t>
          </a:r>
        </a:p>
      </cdr:txBody>
    </cdr:sp>
  </cdr:relSizeAnchor>
  <cdr:relSizeAnchor xmlns:cdr="http://schemas.openxmlformats.org/drawingml/2006/chartDrawing">
    <cdr:from>
      <cdr:x>0.19653</cdr:x>
      <cdr:y>0.69666</cdr:y>
    </cdr:from>
    <cdr:to>
      <cdr:x>0.52361</cdr:x>
      <cdr:y>0.93714</cdr:y>
    </cdr:to>
    <cdr:sp macro="" textlink="">
      <cdr:nvSpPr>
        <cdr:cNvPr id="3" name="TextBox 1">
          <a:extLst xmlns:a="http://schemas.openxmlformats.org/drawingml/2006/main">
            <a:ext uri="{FF2B5EF4-FFF2-40B4-BE49-F238E27FC236}">
              <a16:creationId xmlns:a16="http://schemas.microsoft.com/office/drawing/2014/main" id="{754FB47F-3D9A-6104-3EB0-50B518D0D357}"/>
            </a:ext>
          </a:extLst>
        </cdr:cNvPr>
        <cdr:cNvSpPr txBox="1"/>
      </cdr:nvSpPr>
      <cdr:spPr>
        <a:xfrm xmlns:a="http://schemas.openxmlformats.org/drawingml/2006/main">
          <a:off x="898525" y="1917700"/>
          <a:ext cx="1495425" cy="6619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kern="1200">
              <a:solidFill>
                <a:schemeClr val="tx2"/>
              </a:solidFill>
              <a:latin typeface="Futura LT" panose="02000303000000000000" pitchFamily="2" charset="0"/>
            </a:rPr>
            <a:t>Official estimate</a:t>
          </a:r>
        </a:p>
      </cdr:txBody>
    </cdr:sp>
  </cdr:relSizeAnchor>
  <cdr:relSizeAnchor xmlns:cdr="http://schemas.openxmlformats.org/drawingml/2006/chartDrawing">
    <cdr:from>
      <cdr:x>0.67778</cdr:x>
      <cdr:y>0.61361</cdr:y>
    </cdr:from>
    <cdr:to>
      <cdr:x>0.91944</cdr:x>
      <cdr:y>0.76413</cdr:y>
    </cdr:to>
    <cdr:sp macro="" textlink="">
      <cdr:nvSpPr>
        <cdr:cNvPr id="4" name="TextBox 1">
          <a:extLst xmlns:a="http://schemas.openxmlformats.org/drawingml/2006/main">
            <a:ext uri="{FF2B5EF4-FFF2-40B4-BE49-F238E27FC236}">
              <a16:creationId xmlns:a16="http://schemas.microsoft.com/office/drawing/2014/main" id="{FB175E7B-4477-725D-1922-A7D73799C081}"/>
            </a:ext>
          </a:extLst>
        </cdr:cNvPr>
        <cdr:cNvSpPr txBox="1"/>
      </cdr:nvSpPr>
      <cdr:spPr>
        <a:xfrm xmlns:a="http://schemas.openxmlformats.org/drawingml/2006/main">
          <a:off x="3098801" y="1689100"/>
          <a:ext cx="1104900" cy="4143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kern="1200">
              <a:solidFill>
                <a:schemeClr val="accent2"/>
              </a:solidFill>
              <a:latin typeface="Futura LT" panose="02000303000000000000" pitchFamily="2" charset="0"/>
            </a:rPr>
            <a:t>New monthly</a:t>
          </a:r>
          <a:r>
            <a:rPr lang="en-IE" sz="1100" kern="1200" baseline="0">
              <a:solidFill>
                <a:schemeClr val="accent2"/>
              </a:solidFill>
              <a:latin typeface="Futura LT" panose="02000303000000000000" pitchFamily="2" charset="0"/>
            </a:rPr>
            <a:t> estimate</a:t>
          </a:r>
          <a:endParaRPr lang="en-IE" sz="1100" kern="1200">
            <a:solidFill>
              <a:schemeClr val="accent2"/>
            </a:solidFill>
            <a:latin typeface="Futura LT" panose="02000303000000000000" pitchFamily="2"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17167</xdr:colOff>
      <xdr:row>15</xdr:row>
      <xdr:rowOff>161108</xdr:rowOff>
    </xdr:to>
    <xdr:graphicFrame macro="">
      <xdr:nvGraphicFramePr>
        <xdr:cNvPr id="3" name="Chart 2">
          <a:extLst>
            <a:ext uri="{FF2B5EF4-FFF2-40B4-BE49-F238E27FC236}">
              <a16:creationId xmlns:a16="http://schemas.microsoft.com/office/drawing/2014/main" id="{238A36AE-6BA0-41C8-9250-55025C5E4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0.91645</cdr:x>
      <cdr:y>0.07136</cdr:y>
    </cdr:from>
    <cdr:to>
      <cdr:x>1</cdr:x>
      <cdr:y>0.20699</cdr:y>
    </cdr:to>
    <cdr:sp macro="" textlink="">
      <cdr:nvSpPr>
        <cdr:cNvPr id="2" name="Text Box 1"/>
        <cdr:cNvSpPr txBox="1"/>
      </cdr:nvSpPr>
      <cdr:spPr>
        <a:xfrm xmlns:a="http://schemas.openxmlformats.org/drawingml/2006/main">
          <a:off x="3629025" y="179814"/>
          <a:ext cx="330835" cy="341744"/>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900">
              <a:solidFill>
                <a:srgbClr val="E49F7C"/>
              </a:solidFill>
              <a:latin typeface="Futura Md" panose="020B0602020204020303" pitchFamily="34" charset="0"/>
            </a:rPr>
            <a:t>85%</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245679</xdr:colOff>
      <xdr:row>17</xdr:row>
      <xdr:rowOff>98425</xdr:rowOff>
    </xdr:to>
    <xdr:graphicFrame macro="">
      <xdr:nvGraphicFramePr>
        <xdr:cNvPr id="2" name="Chart 1">
          <a:extLst>
            <a:ext uri="{FF2B5EF4-FFF2-40B4-BE49-F238E27FC236}">
              <a16:creationId xmlns:a16="http://schemas.microsoft.com/office/drawing/2014/main" id="{D7E4A626-D09F-4EB6-AD37-053373B5EF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0.77928</cdr:x>
      <cdr:y>0</cdr:y>
    </cdr:from>
    <cdr:to>
      <cdr:x>0.98852</cdr:x>
      <cdr:y>0.60407</cdr:y>
    </cdr:to>
    <cdr:sp macro="" textlink="">
      <cdr:nvSpPr>
        <cdr:cNvPr id="2" name="Text Box 1">
          <a:extLst xmlns:a="http://schemas.openxmlformats.org/drawingml/2006/main">
            <a:ext uri="{FF2B5EF4-FFF2-40B4-BE49-F238E27FC236}">
              <a16:creationId xmlns:a16="http://schemas.microsoft.com/office/drawing/2014/main" id="{B32F69AD-43A2-EB77-B322-9665200FD78D}"/>
            </a:ext>
          </a:extLst>
        </cdr:cNvPr>
        <cdr:cNvSpPr txBox="1"/>
      </cdr:nvSpPr>
      <cdr:spPr>
        <a:xfrm xmlns:a="http://schemas.openxmlformats.org/drawingml/2006/main">
          <a:off x="4097318" y="0"/>
          <a:ext cx="1100142" cy="16954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kern="1200">
              <a:solidFill>
                <a:schemeClr val="bg1">
                  <a:lumMod val="50000"/>
                </a:schemeClr>
              </a:solidFill>
              <a:latin typeface="Futura LT" panose="02000303000000000000" pitchFamily="2" charset="0"/>
            </a:rPr>
            <a:t>Energy and food price</a:t>
          </a:r>
          <a:r>
            <a:rPr lang="en-IE" sz="900" kern="1200" baseline="0">
              <a:solidFill>
                <a:schemeClr val="bg1">
                  <a:lumMod val="50000"/>
                </a:schemeClr>
              </a:solidFill>
              <a:latin typeface="Futura LT" panose="02000303000000000000" pitchFamily="2" charset="0"/>
            </a:rPr>
            <a:t> falls have pulled down headline rates.</a:t>
          </a:r>
        </a:p>
        <a:p xmlns:a="http://schemas.openxmlformats.org/drawingml/2006/main">
          <a:endParaRPr lang="en-IE" sz="900" kern="1200" baseline="0">
            <a:solidFill>
              <a:schemeClr val="bg1">
                <a:lumMod val="50000"/>
              </a:schemeClr>
            </a:solidFill>
            <a:latin typeface="Futura LT" panose="02000303000000000000" pitchFamily="2" charset="0"/>
          </a:endParaRPr>
        </a:p>
        <a:p xmlns:a="http://schemas.openxmlformats.org/drawingml/2006/main">
          <a:r>
            <a:rPr lang="en-IE" sz="900" kern="1200" baseline="0">
              <a:solidFill>
                <a:schemeClr val="bg1">
                  <a:lumMod val="50000"/>
                </a:schemeClr>
              </a:solidFill>
              <a:latin typeface="Futura LT" panose="02000303000000000000" pitchFamily="2" charset="0"/>
            </a:rPr>
            <a:t>But domestically generated pressures remain similar to 2000s.</a:t>
          </a:r>
          <a:endParaRPr lang="en-IE" sz="900" kern="1200">
            <a:solidFill>
              <a:schemeClr val="bg1">
                <a:lumMod val="50000"/>
              </a:schemeClr>
            </a:solidFill>
            <a:latin typeface="Futura LT" panose="02000303000000000000" pitchFamily="2"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55659</xdr:colOff>
      <xdr:row>2</xdr:row>
      <xdr:rowOff>95417</xdr:rowOff>
    </xdr:from>
    <xdr:to>
      <xdr:col>6</xdr:col>
      <xdr:colOff>596348</xdr:colOff>
      <xdr:row>16</xdr:row>
      <xdr:rowOff>24313</xdr:rowOff>
    </xdr:to>
    <xdr:graphicFrame macro="">
      <xdr:nvGraphicFramePr>
        <xdr:cNvPr id="2" name="Chart 1">
          <a:extLst>
            <a:ext uri="{FF2B5EF4-FFF2-40B4-BE49-F238E27FC236}">
              <a16:creationId xmlns:a16="http://schemas.microsoft.com/office/drawing/2014/main" id="{0F9182E3-7430-45E9-8492-15C28B7BF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0.79932</cdr:x>
      <cdr:y>0.01941</cdr:y>
    </cdr:from>
    <cdr:to>
      <cdr:x>0.98878</cdr:x>
      <cdr:y>0.25228</cdr:y>
    </cdr:to>
    <cdr:sp macro="" textlink="">
      <cdr:nvSpPr>
        <cdr:cNvPr id="2" name="TextBox 1">
          <a:extLst xmlns:a="http://schemas.openxmlformats.org/drawingml/2006/main">
            <a:ext uri="{FF2B5EF4-FFF2-40B4-BE49-F238E27FC236}">
              <a16:creationId xmlns:a16="http://schemas.microsoft.com/office/drawing/2014/main" id="{047280BB-72C4-6956-10FF-B1E0835A63D5}"/>
            </a:ext>
          </a:extLst>
        </cdr:cNvPr>
        <cdr:cNvSpPr txBox="1"/>
      </cdr:nvSpPr>
      <cdr:spPr>
        <a:xfrm xmlns:a="http://schemas.openxmlformats.org/drawingml/2006/main">
          <a:off x="3375659" y="48460"/>
          <a:ext cx="800101" cy="5815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2">
                  <a:lumMod val="60000"/>
                  <a:lumOff val="40000"/>
                </a:schemeClr>
              </a:solidFill>
              <a:latin typeface="Futura Md" panose="020B0602020204020303" pitchFamily="34" charset="0"/>
            </a:rPr>
            <a:t>Actual*</a:t>
          </a:r>
        </a:p>
      </cdr:txBody>
    </cdr:sp>
  </cdr:relSizeAnchor>
  <cdr:relSizeAnchor xmlns:cdr="http://schemas.openxmlformats.org/drawingml/2006/chartDrawing">
    <cdr:from>
      <cdr:x>0.77619</cdr:x>
      <cdr:y>0.16478</cdr:y>
    </cdr:from>
    <cdr:to>
      <cdr:x>0.99278</cdr:x>
      <cdr:y>0.41613</cdr:y>
    </cdr:to>
    <cdr:sp macro="" textlink="">
      <cdr:nvSpPr>
        <cdr:cNvPr id="3" name="TextBox 1">
          <a:extLst xmlns:a="http://schemas.openxmlformats.org/drawingml/2006/main">
            <a:ext uri="{FF2B5EF4-FFF2-40B4-BE49-F238E27FC236}">
              <a16:creationId xmlns:a16="http://schemas.microsoft.com/office/drawing/2014/main" id="{BDEFFCD9-9FA5-63D3-3486-FC18C9FFBBA9}"/>
            </a:ext>
          </a:extLst>
        </cdr:cNvPr>
        <cdr:cNvSpPr txBox="1"/>
      </cdr:nvSpPr>
      <cdr:spPr>
        <a:xfrm xmlns:a="http://schemas.openxmlformats.org/drawingml/2006/main">
          <a:off x="3277981" y="411480"/>
          <a:ext cx="914693" cy="627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bg1">
                  <a:lumMod val="65000"/>
                </a:schemeClr>
              </a:solidFill>
              <a:latin typeface="Futura LT" panose="02000303000000000000" pitchFamily="2" charset="0"/>
            </a:rPr>
            <a:t>Pre-pandemic trend</a:t>
          </a:r>
        </a:p>
      </cdr:txBody>
    </cdr:sp>
  </cdr:relSizeAnchor>
  <cdr:relSizeAnchor xmlns:cdr="http://schemas.openxmlformats.org/drawingml/2006/chartDrawing">
    <cdr:from>
      <cdr:x>0.56034</cdr:x>
      <cdr:y>0.19846</cdr:y>
    </cdr:from>
    <cdr:to>
      <cdr:x>0.58275</cdr:x>
      <cdr:y>0.24572</cdr:y>
    </cdr:to>
    <cdr:sp macro="" textlink="">
      <cdr:nvSpPr>
        <cdr:cNvPr id="5" name="Isosceles Triangle 4"/>
        <cdr:cNvSpPr/>
      </cdr:nvSpPr>
      <cdr:spPr>
        <a:xfrm xmlns:a="http://schemas.openxmlformats.org/drawingml/2006/main" rot="20368918">
          <a:off x="2500314" y="500064"/>
          <a:ext cx="100012" cy="119062"/>
        </a:xfrm>
        <a:prstGeom xmlns:a="http://schemas.openxmlformats.org/drawingml/2006/main" prst="triangle">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0.63612</cdr:x>
      <cdr:y>0.46119</cdr:y>
    </cdr:from>
    <cdr:to>
      <cdr:x>0.89974</cdr:x>
      <cdr:y>0.82787</cdr:y>
    </cdr:to>
    <cdr:sp macro="" textlink="">
      <cdr:nvSpPr>
        <cdr:cNvPr id="6" name="TextBox 1"/>
        <cdr:cNvSpPr txBox="1"/>
      </cdr:nvSpPr>
      <cdr:spPr>
        <a:xfrm xmlns:a="http://schemas.openxmlformats.org/drawingml/2006/main">
          <a:off x="2838451" y="1162049"/>
          <a:ext cx="1176337" cy="923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bg1">
                  <a:lumMod val="65000"/>
                </a:schemeClr>
              </a:solidFill>
              <a:latin typeface="Futura LT" panose="02000303000000000000" pitchFamily="2" charset="0"/>
            </a:rPr>
            <a:t>Falling</a:t>
          </a:r>
          <a:r>
            <a:rPr lang="en-IE" sz="800" baseline="0">
              <a:solidFill>
                <a:schemeClr val="bg1">
                  <a:lumMod val="65000"/>
                </a:schemeClr>
              </a:solidFill>
              <a:latin typeface="Futura LT" panose="02000303000000000000" pitchFamily="2" charset="0"/>
            </a:rPr>
            <a:t> prices boosted real wages during the pandemic.</a:t>
          </a:r>
          <a:endParaRPr lang="en-IE" sz="800">
            <a:solidFill>
              <a:schemeClr val="bg1">
                <a:lumMod val="65000"/>
              </a:schemeClr>
            </a:solidFill>
            <a:latin typeface="Futura LT" panose="02000303000000000000" pitchFamily="2" charset="0"/>
          </a:endParaRPr>
        </a:p>
      </cdr:txBody>
    </cdr:sp>
  </cdr:relSizeAnchor>
  <cdr:relSizeAnchor xmlns:cdr="http://schemas.openxmlformats.org/drawingml/2006/chartDrawing">
    <cdr:from>
      <cdr:x>0.56994</cdr:x>
      <cdr:y>0.21169</cdr:y>
    </cdr:from>
    <cdr:to>
      <cdr:x>0.63185</cdr:x>
      <cdr:y>0.46686</cdr:y>
    </cdr:to>
    <cdr:sp macro="" textlink="">
      <cdr:nvSpPr>
        <cdr:cNvPr id="7" name="Freeform: Shape 6"/>
        <cdr:cNvSpPr/>
      </cdr:nvSpPr>
      <cdr:spPr>
        <a:xfrm xmlns:a="http://schemas.openxmlformats.org/drawingml/2006/main">
          <a:off x="2543175" y="533400"/>
          <a:ext cx="276225" cy="642938"/>
        </a:xfrm>
        <a:custGeom xmlns:a="http://schemas.openxmlformats.org/drawingml/2006/main">
          <a:avLst/>
          <a:gdLst>
            <a:gd name="connsiteX0" fmla="*/ 0 w 276225"/>
            <a:gd name="connsiteY0" fmla="*/ 0 h 642938"/>
            <a:gd name="connsiteX1" fmla="*/ 157162 w 276225"/>
            <a:gd name="connsiteY1" fmla="*/ 452438 h 642938"/>
            <a:gd name="connsiteX2" fmla="*/ 276225 w 276225"/>
            <a:gd name="connsiteY2" fmla="*/ 642938 h 642938"/>
            <a:gd name="connsiteX3" fmla="*/ 276225 w 276225"/>
            <a:gd name="connsiteY3" fmla="*/ 642938 h 642938"/>
          </a:gdLst>
          <a:ahLst/>
          <a:cxnLst>
            <a:cxn ang="0">
              <a:pos x="connsiteX0" y="connsiteY0"/>
            </a:cxn>
            <a:cxn ang="0">
              <a:pos x="connsiteX1" y="connsiteY1"/>
            </a:cxn>
            <a:cxn ang="0">
              <a:pos x="connsiteX2" y="connsiteY2"/>
            </a:cxn>
            <a:cxn ang="0">
              <a:pos x="connsiteX3" y="connsiteY3"/>
            </a:cxn>
          </a:cxnLst>
          <a:rect l="l" t="t" r="r" b="b"/>
          <a:pathLst>
            <a:path w="276225" h="642938">
              <a:moveTo>
                <a:pt x="0" y="0"/>
              </a:moveTo>
              <a:cubicBezTo>
                <a:pt x="55562" y="172641"/>
                <a:pt x="111125" y="345282"/>
                <a:pt x="157162" y="452438"/>
              </a:cubicBezTo>
              <a:cubicBezTo>
                <a:pt x="203199" y="559594"/>
                <a:pt x="276225" y="642938"/>
                <a:pt x="276225" y="642938"/>
              </a:cubicBezTo>
              <a:lnTo>
                <a:pt x="276225" y="642938"/>
              </a:lnTo>
            </a:path>
          </a:pathLst>
        </a:custGeom>
        <a:noFill xmlns:a="http://schemas.openxmlformats.org/drawingml/2006/main"/>
        <a:ln xmlns:a="http://schemas.openxmlformats.org/drawingml/2006/main">
          <a:solidFill>
            <a:schemeClr val="bg1">
              <a:lumMod val="75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31807</xdr:colOff>
      <xdr:row>2</xdr:row>
      <xdr:rowOff>143123</xdr:rowOff>
    </xdr:from>
    <xdr:to>
      <xdr:col>6</xdr:col>
      <xdr:colOff>98067</xdr:colOff>
      <xdr:row>17</xdr:row>
      <xdr:rowOff>119269</xdr:rowOff>
    </xdr:to>
    <xdr:graphicFrame macro="">
      <xdr:nvGraphicFramePr>
        <xdr:cNvPr id="3" name="Chart 2">
          <a:extLst>
            <a:ext uri="{FF2B5EF4-FFF2-40B4-BE49-F238E27FC236}">
              <a16:creationId xmlns:a16="http://schemas.microsoft.com/office/drawing/2014/main" id="{9723E424-FA19-4100-A2B0-02103F89D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0.63167</cdr:x>
      <cdr:y>0.14167</cdr:y>
    </cdr:from>
    <cdr:to>
      <cdr:x>0.97333</cdr:x>
      <cdr:y>0.27222</cdr:y>
    </cdr:to>
    <cdr:sp macro="" textlink="">
      <cdr:nvSpPr>
        <cdr:cNvPr id="2" name="TextBox 1">
          <a:extLst xmlns:a="http://schemas.openxmlformats.org/drawingml/2006/main">
            <a:ext uri="{FF2B5EF4-FFF2-40B4-BE49-F238E27FC236}">
              <a16:creationId xmlns:a16="http://schemas.microsoft.com/office/drawing/2014/main" id="{CFCE63FF-284F-DC11-B85C-11425E6A428C}"/>
            </a:ext>
          </a:extLst>
        </cdr:cNvPr>
        <cdr:cNvSpPr txBox="1"/>
      </cdr:nvSpPr>
      <cdr:spPr>
        <a:xfrm xmlns:a="http://schemas.openxmlformats.org/drawingml/2006/main">
          <a:off x="2887980" y="388620"/>
          <a:ext cx="1562100" cy="3581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kern="1200">
              <a:solidFill>
                <a:srgbClr val="B7C0A6"/>
              </a:solidFill>
              <a:latin typeface="Futura LT bt" panose="020B0402020204020303"/>
            </a:rPr>
            <a:t>Including</a:t>
          </a:r>
          <a:r>
            <a:rPr lang="en-IE" sz="1100" kern="1200" baseline="0">
              <a:solidFill>
                <a:srgbClr val="B7C0A6"/>
              </a:solidFill>
              <a:latin typeface="Futura LT bt" panose="020B0402020204020303"/>
            </a:rPr>
            <a:t> excess CT</a:t>
          </a:r>
          <a:endParaRPr lang="en-IE" sz="1100" kern="1200">
            <a:solidFill>
              <a:srgbClr val="B7C0A6"/>
            </a:solidFill>
            <a:latin typeface="Futura LT bt" panose="020B0402020204020303"/>
          </a:endParaRPr>
        </a:p>
      </cdr:txBody>
    </cdr:sp>
  </cdr:relSizeAnchor>
  <cdr:relSizeAnchor xmlns:cdr="http://schemas.openxmlformats.org/drawingml/2006/chartDrawing">
    <cdr:from>
      <cdr:x>0.59278</cdr:x>
      <cdr:y>0.47963</cdr:y>
    </cdr:from>
    <cdr:to>
      <cdr:x>0.93444</cdr:x>
      <cdr:y>0.61019</cdr:y>
    </cdr:to>
    <cdr:sp macro="" textlink="">
      <cdr:nvSpPr>
        <cdr:cNvPr id="3" name="TextBox 1">
          <a:extLst xmlns:a="http://schemas.openxmlformats.org/drawingml/2006/main">
            <a:ext uri="{FF2B5EF4-FFF2-40B4-BE49-F238E27FC236}">
              <a16:creationId xmlns:a16="http://schemas.microsoft.com/office/drawing/2014/main" id="{0B9AE982-FE83-7858-5650-CAD97BE2E0F1}"/>
            </a:ext>
          </a:extLst>
        </cdr:cNvPr>
        <cdr:cNvSpPr txBox="1"/>
      </cdr:nvSpPr>
      <cdr:spPr>
        <a:xfrm xmlns:a="http://schemas.openxmlformats.org/drawingml/2006/main">
          <a:off x="2710180" y="1315720"/>
          <a:ext cx="1562100" cy="358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kern="1200">
              <a:solidFill>
                <a:srgbClr val="D39359"/>
              </a:solidFill>
              <a:latin typeface="Futura LT bt" panose="020B0402020204020303"/>
            </a:rPr>
            <a:t>Excluding</a:t>
          </a:r>
          <a:r>
            <a:rPr lang="en-IE" sz="1100" kern="1200" baseline="0">
              <a:solidFill>
                <a:srgbClr val="D39359"/>
              </a:solidFill>
              <a:latin typeface="Futura LT bt" panose="020B0402020204020303"/>
            </a:rPr>
            <a:t> excess CT</a:t>
          </a:r>
          <a:endParaRPr lang="en-IE" sz="1100" kern="1200">
            <a:solidFill>
              <a:srgbClr val="D39359"/>
            </a:solidFill>
            <a:latin typeface="Futura LT bt" panose="020B0402020204020303"/>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2</xdr:row>
      <xdr:rowOff>43961</xdr:rowOff>
    </xdr:from>
    <xdr:to>
      <xdr:col>6</xdr:col>
      <xdr:colOff>476250</xdr:colOff>
      <xdr:row>16</xdr:row>
      <xdr:rowOff>190499</xdr:rowOff>
    </xdr:to>
    <xdr:graphicFrame macro="">
      <xdr:nvGraphicFramePr>
        <xdr:cNvPr id="3" name="Chart 2">
          <a:extLst>
            <a:ext uri="{FF2B5EF4-FFF2-40B4-BE49-F238E27FC236}">
              <a16:creationId xmlns:a16="http://schemas.microsoft.com/office/drawing/2014/main" id="{61AA1F7D-CCE7-B049-F4E7-B90E146262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67923</xdr:colOff>
      <xdr:row>15</xdr:row>
      <xdr:rowOff>43180</xdr:rowOff>
    </xdr:to>
    <xdr:graphicFrame macro="">
      <xdr:nvGraphicFramePr>
        <xdr:cNvPr id="6" name="Chart 5">
          <a:extLst>
            <a:ext uri="{FF2B5EF4-FFF2-40B4-BE49-F238E27FC236}">
              <a16:creationId xmlns:a16="http://schemas.microsoft.com/office/drawing/2014/main" id="{E88FA32E-906A-4635-A753-221002FA9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0.73361</cdr:x>
      <cdr:y>0.63415</cdr:y>
    </cdr:from>
    <cdr:to>
      <cdr:x>0.93852</cdr:x>
      <cdr:y>0.90407</cdr:y>
    </cdr:to>
    <cdr:sp macro="" textlink="">
      <cdr:nvSpPr>
        <cdr:cNvPr id="2" name="TextBox 1">
          <a:extLst xmlns:a="http://schemas.openxmlformats.org/drawingml/2006/main">
            <a:ext uri="{FF2B5EF4-FFF2-40B4-BE49-F238E27FC236}">
              <a16:creationId xmlns:a16="http://schemas.microsoft.com/office/drawing/2014/main" id="{E3EFB0B9-F1B3-92FE-A4A8-5CFAF650B816}"/>
            </a:ext>
          </a:extLst>
        </cdr:cNvPr>
        <cdr:cNvSpPr txBox="1"/>
      </cdr:nvSpPr>
      <cdr:spPr>
        <a:xfrm xmlns:a="http://schemas.openxmlformats.org/drawingml/2006/main">
          <a:off x="3409952" y="1857370"/>
          <a:ext cx="952500" cy="790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kern="1200">
              <a:solidFill>
                <a:srgbClr val="DAA574"/>
              </a:solidFill>
              <a:latin typeface="Futura LT" panose="02000303000000000000" pitchFamily="2" charset="0"/>
            </a:rPr>
            <a:t>36% saved to funds</a:t>
          </a:r>
        </a:p>
      </cdr:txBody>
    </cdr:sp>
  </cdr:relSizeAnchor>
  <cdr:relSizeAnchor xmlns:cdr="http://schemas.openxmlformats.org/drawingml/2006/chartDrawing">
    <cdr:from>
      <cdr:x>0.73361</cdr:x>
      <cdr:y>0.08455</cdr:y>
    </cdr:from>
    <cdr:to>
      <cdr:x>0.93852</cdr:x>
      <cdr:y>0.41951</cdr:y>
    </cdr:to>
    <cdr:sp macro="" textlink="">
      <cdr:nvSpPr>
        <cdr:cNvPr id="3" name="TextBox 2">
          <a:extLst xmlns:a="http://schemas.openxmlformats.org/drawingml/2006/main">
            <a:ext uri="{FF2B5EF4-FFF2-40B4-BE49-F238E27FC236}">
              <a16:creationId xmlns:a16="http://schemas.microsoft.com/office/drawing/2014/main" id="{B2358977-6361-D2D9-934F-D0259D8F2E46}"/>
            </a:ext>
          </a:extLst>
        </cdr:cNvPr>
        <cdr:cNvSpPr txBox="1"/>
      </cdr:nvSpPr>
      <cdr:spPr>
        <a:xfrm xmlns:a="http://schemas.openxmlformats.org/drawingml/2006/main">
          <a:off x="3409952" y="247645"/>
          <a:ext cx="952500" cy="981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kern="1200">
              <a:solidFill>
                <a:schemeClr val="bg1">
                  <a:lumMod val="65000"/>
                </a:schemeClr>
              </a:solidFill>
              <a:latin typeface="Futura LT" panose="02000303000000000000" pitchFamily="2" charset="0"/>
            </a:rPr>
            <a:t>64% of windfalls could</a:t>
          </a:r>
          <a:r>
            <a:rPr lang="en-IE" sz="1000" kern="1200" baseline="0">
              <a:solidFill>
                <a:schemeClr val="bg1">
                  <a:lumMod val="65000"/>
                </a:schemeClr>
              </a:solidFill>
              <a:latin typeface="Futura LT" panose="02000303000000000000" pitchFamily="2" charset="0"/>
            </a:rPr>
            <a:t> yet be spent</a:t>
          </a:r>
          <a:endParaRPr lang="en-IE" sz="1000" kern="1200">
            <a:solidFill>
              <a:schemeClr val="bg1">
                <a:lumMod val="65000"/>
              </a:schemeClr>
            </a:solidFill>
            <a:latin typeface="Futura LT" panose="02000303000000000000" pitchFamily="2"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3</xdr:row>
      <xdr:rowOff>30887</xdr:rowOff>
    </xdr:from>
    <xdr:to>
      <xdr:col>5</xdr:col>
      <xdr:colOff>326004</xdr:colOff>
      <xdr:row>18</xdr:row>
      <xdr:rowOff>30886</xdr:rowOff>
    </xdr:to>
    <xdr:graphicFrame macro="">
      <xdr:nvGraphicFramePr>
        <xdr:cNvPr id="2" name="Chart 1">
          <a:extLst>
            <a:ext uri="{FF2B5EF4-FFF2-40B4-BE49-F238E27FC236}">
              <a16:creationId xmlns:a16="http://schemas.microsoft.com/office/drawing/2014/main" id="{EB94DF88-4BCB-4FF9-8CF8-600466BD9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0.75196</cdr:x>
      <cdr:y>0.3299</cdr:y>
    </cdr:from>
    <cdr:to>
      <cdr:x>1</cdr:x>
      <cdr:y>0.62115</cdr:y>
    </cdr:to>
    <cdr:sp macro="" textlink="">
      <cdr:nvSpPr>
        <cdr:cNvPr id="2" name="TextBox 1">
          <a:extLst xmlns:a="http://schemas.openxmlformats.org/drawingml/2006/main">
            <a:ext uri="{FF2B5EF4-FFF2-40B4-BE49-F238E27FC236}">
              <a16:creationId xmlns:a16="http://schemas.microsoft.com/office/drawing/2014/main" id="{0B411A2E-2DE2-B671-3A66-7F79B215316B}"/>
            </a:ext>
          </a:extLst>
        </cdr:cNvPr>
        <cdr:cNvSpPr txBox="1"/>
      </cdr:nvSpPr>
      <cdr:spPr>
        <a:xfrm xmlns:a="http://schemas.openxmlformats.org/drawingml/2006/main">
          <a:off x="3808675" y="931221"/>
          <a:ext cx="1256306" cy="822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rgbClr val="D39359"/>
              </a:solidFill>
              <a:latin typeface="Futura LT bt" panose="020B0402020204020303"/>
            </a:rPr>
            <a:t>Excluding excess</a:t>
          </a:r>
          <a:r>
            <a:rPr lang="en-IE" sz="1100" baseline="0">
              <a:solidFill>
                <a:srgbClr val="D39359"/>
              </a:solidFill>
              <a:latin typeface="Futura LT bt" panose="020B0402020204020303"/>
            </a:rPr>
            <a:t> corporation tax</a:t>
          </a:r>
          <a:endParaRPr lang="en-IE" sz="1100">
            <a:solidFill>
              <a:srgbClr val="D39359"/>
            </a:solidFill>
            <a:latin typeface="Futura LT bt" panose="020B0402020204020303"/>
          </a:endParaRPr>
        </a:p>
      </cdr:txBody>
    </cdr:sp>
  </cdr:relSizeAnchor>
  <cdr:relSizeAnchor xmlns:cdr="http://schemas.openxmlformats.org/drawingml/2006/chartDrawing">
    <cdr:from>
      <cdr:x>0.76138</cdr:x>
      <cdr:y>0.21441</cdr:y>
    </cdr:from>
    <cdr:to>
      <cdr:x>1</cdr:x>
      <cdr:y>0.35604</cdr:y>
    </cdr:to>
    <cdr:sp macro="" textlink="">
      <cdr:nvSpPr>
        <cdr:cNvPr id="3" name="TextBox 1">
          <a:extLst xmlns:a="http://schemas.openxmlformats.org/drawingml/2006/main">
            <a:ext uri="{FF2B5EF4-FFF2-40B4-BE49-F238E27FC236}">
              <a16:creationId xmlns:a16="http://schemas.microsoft.com/office/drawing/2014/main" id="{0A706DA6-1930-6653-2C53-1FE87F7180FB}"/>
            </a:ext>
          </a:extLst>
        </cdr:cNvPr>
        <cdr:cNvSpPr txBox="1"/>
      </cdr:nvSpPr>
      <cdr:spPr>
        <a:xfrm xmlns:a="http://schemas.openxmlformats.org/drawingml/2006/main">
          <a:off x="3856383" y="605217"/>
          <a:ext cx="1208598" cy="3997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bg1">
                  <a:lumMod val="65000"/>
                </a:schemeClr>
              </a:solidFill>
              <a:latin typeface="Futura LT bt" panose="020B0402020204020303"/>
            </a:rPr>
            <a:t>Total revenue</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3</xdr:row>
      <xdr:rowOff>8280</xdr:rowOff>
    </xdr:from>
    <xdr:to>
      <xdr:col>7</xdr:col>
      <xdr:colOff>453445</xdr:colOff>
      <xdr:row>14</xdr:row>
      <xdr:rowOff>190499</xdr:rowOff>
    </xdr:to>
    <xdr:graphicFrame macro="">
      <xdr:nvGraphicFramePr>
        <xdr:cNvPr id="3" name="Chart 2">
          <a:extLst>
            <a:ext uri="{FF2B5EF4-FFF2-40B4-BE49-F238E27FC236}">
              <a16:creationId xmlns:a16="http://schemas.microsoft.com/office/drawing/2014/main" id="{74317FFD-955F-498D-9A1F-C7A16994B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0.01755</cdr:x>
      <cdr:y>0</cdr:y>
    </cdr:from>
    <cdr:to>
      <cdr:x>0.20703</cdr:x>
      <cdr:y>0.27807</cdr:y>
    </cdr:to>
    <cdr:sp macro="" textlink="">
      <cdr:nvSpPr>
        <cdr:cNvPr id="2" name="TextBox 1">
          <a:extLst xmlns:a="http://schemas.openxmlformats.org/drawingml/2006/main">
            <a:ext uri="{FF2B5EF4-FFF2-40B4-BE49-F238E27FC236}">
              <a16:creationId xmlns:a16="http://schemas.microsoft.com/office/drawing/2014/main" id="{1E7409AA-EC77-35A9-470B-E93BCF0B25B5}"/>
            </a:ext>
          </a:extLst>
        </cdr:cNvPr>
        <cdr:cNvSpPr txBox="1"/>
      </cdr:nvSpPr>
      <cdr:spPr>
        <a:xfrm xmlns:a="http://schemas.openxmlformats.org/drawingml/2006/main">
          <a:off x="85199" y="0"/>
          <a:ext cx="919853" cy="5417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kern="1200">
              <a:solidFill>
                <a:schemeClr val="bg1">
                  <a:lumMod val="50000"/>
                </a:schemeClr>
              </a:solidFill>
              <a:latin typeface="Futura LT" panose="02000303000000000000" pitchFamily="2" charset="0"/>
            </a:rPr>
            <a:t>Data on income tax</a:t>
          </a:r>
        </a:p>
      </cdr:txBody>
    </cdr:sp>
  </cdr:relSizeAnchor>
  <cdr:relSizeAnchor xmlns:cdr="http://schemas.openxmlformats.org/drawingml/2006/chartDrawing">
    <cdr:from>
      <cdr:x>0.39188</cdr:x>
      <cdr:y>0</cdr:y>
    </cdr:from>
    <cdr:to>
      <cdr:x>0.64815</cdr:x>
      <cdr:y>0.27336</cdr:y>
    </cdr:to>
    <cdr:sp macro="" textlink="">
      <cdr:nvSpPr>
        <cdr:cNvPr id="3" name="TextBox 2">
          <a:extLst xmlns:a="http://schemas.openxmlformats.org/drawingml/2006/main">
            <a:ext uri="{FF2B5EF4-FFF2-40B4-BE49-F238E27FC236}">
              <a16:creationId xmlns:a16="http://schemas.microsoft.com/office/drawing/2014/main" id="{91274E75-AB73-FED7-EF4A-B6F22FD01E9A}"/>
            </a:ext>
          </a:extLst>
        </cdr:cNvPr>
        <cdr:cNvSpPr txBox="1"/>
      </cdr:nvSpPr>
      <cdr:spPr>
        <a:xfrm xmlns:a="http://schemas.openxmlformats.org/drawingml/2006/main">
          <a:off x="1902440" y="0"/>
          <a:ext cx="1244093" cy="5325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kern="1200">
              <a:solidFill>
                <a:srgbClr val="E0B28A"/>
              </a:solidFill>
              <a:latin typeface="Futura LT" panose="02000303000000000000" pitchFamily="2" charset="0"/>
            </a:rPr>
            <a:t>Data on income tax + USC</a:t>
          </a:r>
        </a:p>
      </cdr:txBody>
    </cdr:sp>
  </cdr:relSizeAnchor>
  <cdr:relSizeAnchor xmlns:cdr="http://schemas.openxmlformats.org/drawingml/2006/chartDrawing">
    <cdr:from>
      <cdr:x>0.72917</cdr:x>
      <cdr:y>0.91535</cdr:y>
    </cdr:from>
    <cdr:to>
      <cdr:x>0.88102</cdr:x>
      <cdr:y>0.98919</cdr:y>
    </cdr:to>
    <cdr:sp macro="" textlink="">
      <cdr:nvSpPr>
        <cdr:cNvPr id="5" name="TextBox 4">
          <a:extLst xmlns:a="http://schemas.openxmlformats.org/drawingml/2006/main">
            <a:ext uri="{FF2B5EF4-FFF2-40B4-BE49-F238E27FC236}">
              <a16:creationId xmlns:a16="http://schemas.microsoft.com/office/drawing/2014/main" id="{C5FEE788-ECCB-CE84-36B4-0FB87C798B77}"/>
            </a:ext>
          </a:extLst>
        </cdr:cNvPr>
        <cdr:cNvSpPr txBox="1"/>
      </cdr:nvSpPr>
      <cdr:spPr>
        <a:xfrm xmlns:a="http://schemas.openxmlformats.org/drawingml/2006/main">
          <a:off x="3374499" y="2306396"/>
          <a:ext cx="702743" cy="186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kern="1200">
              <a:solidFill>
                <a:schemeClr val="bg1">
                  <a:lumMod val="50000"/>
                </a:schemeClr>
              </a:solidFill>
              <a:latin typeface="Futura LT" panose="02000303000000000000" pitchFamily="2" charset="0"/>
            </a:rPr>
            <a:t>2025 est.</a:t>
          </a:r>
        </a:p>
      </cdr:txBody>
    </cdr:sp>
  </cdr:relSizeAnchor>
  <cdr:relSizeAnchor xmlns:cdr="http://schemas.openxmlformats.org/drawingml/2006/chartDrawing">
    <cdr:from>
      <cdr:x>0.85625</cdr:x>
      <cdr:y>0.01598</cdr:y>
    </cdr:from>
    <cdr:to>
      <cdr:x>0.99705</cdr:x>
      <cdr:y>0.30533</cdr:y>
    </cdr:to>
    <cdr:sp macro="" textlink="">
      <cdr:nvSpPr>
        <cdr:cNvPr id="7" name="TextBox 6">
          <a:extLst xmlns:a="http://schemas.openxmlformats.org/drawingml/2006/main">
            <a:ext uri="{FF2B5EF4-FFF2-40B4-BE49-F238E27FC236}">
              <a16:creationId xmlns:a16="http://schemas.microsoft.com/office/drawing/2014/main" id="{5347806F-45FC-FD66-460E-C0D9720C8AB6}"/>
            </a:ext>
          </a:extLst>
        </cdr:cNvPr>
        <cdr:cNvSpPr txBox="1"/>
      </cdr:nvSpPr>
      <cdr:spPr>
        <a:xfrm xmlns:a="http://schemas.openxmlformats.org/drawingml/2006/main">
          <a:off x="4156796" y="31132"/>
          <a:ext cx="683535" cy="5637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900" kern="1200">
              <a:solidFill>
                <a:schemeClr val="bg1">
                  <a:lumMod val="50000"/>
                </a:schemeClr>
              </a:solidFill>
              <a:latin typeface="Futura LT" panose="02000303000000000000" pitchFamily="2" charset="0"/>
            </a:rPr>
            <a:t>If USC were abolished</a:t>
          </a:r>
        </a:p>
      </cdr:txBody>
    </cdr:sp>
  </cdr:relSizeAnchor>
  <cdr:relSizeAnchor xmlns:cdr="http://schemas.openxmlformats.org/drawingml/2006/chartDrawing">
    <cdr:from>
      <cdr:x>0.80811</cdr:x>
      <cdr:y>0.31536</cdr:y>
    </cdr:from>
    <cdr:to>
      <cdr:x>0.90926</cdr:x>
      <cdr:y>0.35161</cdr:y>
    </cdr:to>
    <cdr:cxnSp macro="">
      <cdr:nvCxnSpPr>
        <cdr:cNvPr id="9" name="Straight Arrow Connector 8">
          <a:extLst xmlns:a="http://schemas.openxmlformats.org/drawingml/2006/main">
            <a:ext uri="{FF2B5EF4-FFF2-40B4-BE49-F238E27FC236}">
              <a16:creationId xmlns:a16="http://schemas.microsoft.com/office/drawing/2014/main" id="{00172B79-2C16-4151-E03B-40692CD971D8}"/>
            </a:ext>
          </a:extLst>
        </cdr:cNvPr>
        <cdr:cNvCxnSpPr/>
      </cdr:nvCxnSpPr>
      <cdr:spPr>
        <a:xfrm xmlns:a="http://schemas.openxmlformats.org/drawingml/2006/main">
          <a:off x="3739825" y="794596"/>
          <a:ext cx="468110" cy="91338"/>
        </a:xfrm>
        <a:prstGeom xmlns:a="http://schemas.openxmlformats.org/drawingml/2006/main" prst="straightConnector1">
          <a:avLst/>
        </a:prstGeom>
        <a:ln xmlns:a="http://schemas.openxmlformats.org/drawingml/2006/main" w="9525">
          <a:solidFill>
            <a:schemeClr val="bg1">
              <a:lumMod val="75000"/>
            </a:schemeClr>
          </a:solidFill>
          <a:tailEnd type="triangle" w="sm" len="sm"/>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0.6783</cdr:x>
      <cdr:y>0.2818</cdr:y>
    </cdr:from>
    <cdr:to>
      <cdr:x>0.75207</cdr:x>
      <cdr:y>0.3006</cdr:y>
    </cdr:to>
    <cdr:cxnSp macro="">
      <cdr:nvCxnSpPr>
        <cdr:cNvPr id="11" name="Straight Arrow Connector 10">
          <a:extLst xmlns:a="http://schemas.openxmlformats.org/drawingml/2006/main">
            <a:ext uri="{FF2B5EF4-FFF2-40B4-BE49-F238E27FC236}">
              <a16:creationId xmlns:a16="http://schemas.microsoft.com/office/drawing/2014/main" id="{50A55032-E46A-59BB-3BFC-7C0445D80587}"/>
            </a:ext>
          </a:extLst>
        </cdr:cNvPr>
        <cdr:cNvCxnSpPr/>
      </cdr:nvCxnSpPr>
      <cdr:spPr>
        <a:xfrm xmlns:a="http://schemas.openxmlformats.org/drawingml/2006/main">
          <a:off x="3139091" y="710038"/>
          <a:ext cx="341399" cy="47370"/>
        </a:xfrm>
        <a:prstGeom xmlns:a="http://schemas.openxmlformats.org/drawingml/2006/main" prst="straightConnector1">
          <a:avLst/>
        </a:prstGeom>
        <a:ln xmlns:a="http://schemas.openxmlformats.org/drawingml/2006/main" w="9525">
          <a:solidFill>
            <a:schemeClr val="bg1">
              <a:lumMod val="75000"/>
            </a:schemeClr>
          </a:solidFill>
          <a:tailEnd type="triangle" w="sm" len="sm"/>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24</xdr:col>
      <xdr:colOff>340659</xdr:colOff>
      <xdr:row>54</xdr:row>
      <xdr:rowOff>152400</xdr:rowOff>
    </xdr:from>
    <xdr:to>
      <xdr:col>32</xdr:col>
      <xdr:colOff>35859</xdr:colOff>
      <xdr:row>70</xdr:row>
      <xdr:rowOff>14670</xdr:rowOff>
    </xdr:to>
    <xdr:graphicFrame macro="">
      <xdr:nvGraphicFramePr>
        <xdr:cNvPr id="11" name="Chart 2">
          <a:extLst>
            <a:ext uri="{FF2B5EF4-FFF2-40B4-BE49-F238E27FC236}">
              <a16:creationId xmlns:a16="http://schemas.microsoft.com/office/drawing/2014/main" id="{EB0D2EDC-4858-4F40-B529-C2F9C8573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72285</xdr:colOff>
      <xdr:row>3</xdr:row>
      <xdr:rowOff>130113</xdr:rowOff>
    </xdr:from>
    <xdr:to>
      <xdr:col>8</xdr:col>
      <xdr:colOff>505141</xdr:colOff>
      <xdr:row>18</xdr:row>
      <xdr:rowOff>171201</xdr:rowOff>
    </xdr:to>
    <xdr:graphicFrame macro="">
      <xdr:nvGraphicFramePr>
        <xdr:cNvPr id="45" name="Chart 3">
          <a:extLst>
            <a:ext uri="{FF2B5EF4-FFF2-40B4-BE49-F238E27FC236}">
              <a16:creationId xmlns:a16="http://schemas.microsoft.com/office/drawing/2014/main" id="{85612A45-B464-4EC3-8C14-46B0348D4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0.80716</cdr:x>
      <cdr:y>0.37894</cdr:y>
    </cdr:from>
    <cdr:to>
      <cdr:x>0.97391</cdr:x>
      <cdr:y>0.54397</cdr:y>
    </cdr:to>
    <cdr:sp macro="" textlink="">
      <cdr:nvSpPr>
        <cdr:cNvPr id="2" name="Text Box 1">
          <a:extLst xmlns:a="http://schemas.openxmlformats.org/drawingml/2006/main">
            <a:ext uri="{FF2B5EF4-FFF2-40B4-BE49-F238E27FC236}">
              <a16:creationId xmlns:a16="http://schemas.microsoft.com/office/drawing/2014/main" id="{DB850281-06E7-690D-FB6F-6780F83540E9}"/>
            </a:ext>
          </a:extLst>
        </cdr:cNvPr>
        <cdr:cNvSpPr txBox="1"/>
      </cdr:nvSpPr>
      <cdr:spPr>
        <a:xfrm xmlns:a="http://schemas.openxmlformats.org/drawingml/2006/main">
          <a:off x="4456884" y="1079013"/>
          <a:ext cx="920748" cy="4698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kern="1200">
              <a:solidFill>
                <a:srgbClr val="DB7357"/>
              </a:solidFill>
              <a:latin typeface="Futura LT" panose="02000303000000000000" pitchFamily="2" charset="0"/>
            </a:rPr>
            <a:t>Policy spending</a:t>
          </a:r>
        </a:p>
      </cdr:txBody>
    </cdr:sp>
  </cdr:relSizeAnchor>
  <cdr:relSizeAnchor xmlns:cdr="http://schemas.openxmlformats.org/drawingml/2006/chartDrawing">
    <cdr:from>
      <cdr:x>0.79867</cdr:x>
      <cdr:y>0.16896</cdr:y>
    </cdr:from>
    <cdr:to>
      <cdr:x>0.96542</cdr:x>
      <cdr:y>0.33398</cdr:y>
    </cdr:to>
    <cdr:sp macro="" textlink="">
      <cdr:nvSpPr>
        <cdr:cNvPr id="3" name="Text Box 1">
          <a:extLst xmlns:a="http://schemas.openxmlformats.org/drawingml/2006/main">
            <a:ext uri="{FF2B5EF4-FFF2-40B4-BE49-F238E27FC236}">
              <a16:creationId xmlns:a16="http://schemas.microsoft.com/office/drawing/2014/main" id="{D6E1681E-EDEC-B0AA-292F-32D88E9B0499}"/>
            </a:ext>
          </a:extLst>
        </cdr:cNvPr>
        <cdr:cNvSpPr txBox="1"/>
      </cdr:nvSpPr>
      <cdr:spPr>
        <a:xfrm xmlns:a="http://schemas.openxmlformats.org/drawingml/2006/main">
          <a:off x="4409986" y="481106"/>
          <a:ext cx="920748" cy="4698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kern="1200">
              <a:solidFill>
                <a:srgbClr val="B7C0A6"/>
              </a:solidFill>
              <a:latin typeface="Futura LT" panose="02000303000000000000" pitchFamily="2" charset="0"/>
            </a:rPr>
            <a:t>Total spending</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2</xdr:row>
      <xdr:rowOff>39758</xdr:rowOff>
    </xdr:from>
    <xdr:to>
      <xdr:col>6</xdr:col>
      <xdr:colOff>405515</xdr:colOff>
      <xdr:row>16</xdr:row>
      <xdr:rowOff>87465</xdr:rowOff>
    </xdr:to>
    <xdr:graphicFrame macro="">
      <xdr:nvGraphicFramePr>
        <xdr:cNvPr id="4" name="Chart 3">
          <a:extLst>
            <a:ext uri="{FF2B5EF4-FFF2-40B4-BE49-F238E27FC236}">
              <a16:creationId xmlns:a16="http://schemas.microsoft.com/office/drawing/2014/main" id="{D720914C-4B4E-42CA-BF54-943792ADA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0.68196</cdr:x>
      <cdr:y>0.1077</cdr:y>
    </cdr:from>
    <cdr:to>
      <cdr:x>0.95538</cdr:x>
      <cdr:y>0.23814</cdr:y>
    </cdr:to>
    <cdr:sp macro="" textlink="">
      <cdr:nvSpPr>
        <cdr:cNvPr id="2" name="TextBox 1">
          <a:extLst xmlns:a="http://schemas.openxmlformats.org/drawingml/2006/main">
            <a:ext uri="{FF2B5EF4-FFF2-40B4-BE49-F238E27FC236}">
              <a16:creationId xmlns:a16="http://schemas.microsoft.com/office/drawing/2014/main" id="{FE376264-2975-757E-E3A8-DE14A05C5547}"/>
            </a:ext>
          </a:extLst>
        </cdr:cNvPr>
        <cdr:cNvSpPr txBox="1"/>
      </cdr:nvSpPr>
      <cdr:spPr>
        <a:xfrm xmlns:a="http://schemas.openxmlformats.org/drawingml/2006/main">
          <a:off x="3546282" y="292882"/>
          <a:ext cx="1421842" cy="354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kern="1200">
              <a:solidFill>
                <a:srgbClr val="E0B28A"/>
              </a:solidFill>
              <a:latin typeface="Futura LT bt" panose="020B0402020204020303"/>
            </a:rPr>
            <a:t>Actual spending</a:t>
          </a:r>
        </a:p>
      </cdr:txBody>
    </cdr:sp>
  </cdr:relSizeAnchor>
  <cdr:relSizeAnchor xmlns:cdr="http://schemas.openxmlformats.org/drawingml/2006/chartDrawing">
    <cdr:from>
      <cdr:x>0.6789</cdr:x>
      <cdr:y>0.29276</cdr:y>
    </cdr:from>
    <cdr:to>
      <cdr:x>0.99694</cdr:x>
      <cdr:y>0.46265</cdr:y>
    </cdr:to>
    <cdr:sp macro="" textlink="">
      <cdr:nvSpPr>
        <cdr:cNvPr id="3" name="TextBox 1">
          <a:extLst xmlns:a="http://schemas.openxmlformats.org/drawingml/2006/main">
            <a:ext uri="{FF2B5EF4-FFF2-40B4-BE49-F238E27FC236}">
              <a16:creationId xmlns:a16="http://schemas.microsoft.com/office/drawing/2014/main" id="{5861124B-B38D-0879-0E71-3CD43B35564E}"/>
            </a:ext>
          </a:extLst>
        </cdr:cNvPr>
        <cdr:cNvSpPr txBox="1"/>
      </cdr:nvSpPr>
      <cdr:spPr>
        <a:xfrm xmlns:a="http://schemas.openxmlformats.org/drawingml/2006/main">
          <a:off x="3530379" y="796109"/>
          <a:ext cx="1653870" cy="4619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kern="1200">
              <a:solidFill>
                <a:srgbClr val="B7C0A6"/>
              </a:solidFill>
              <a:latin typeface="Futura LT bt" panose="020B0402020204020303"/>
            </a:rPr>
            <a:t>Increasing with prices and population growth</a:t>
          </a:r>
        </a:p>
      </cdr:txBody>
    </cdr:sp>
  </cdr:relSizeAnchor>
  <cdr:relSizeAnchor xmlns:cdr="http://schemas.openxmlformats.org/drawingml/2006/chartDrawing">
    <cdr:from>
      <cdr:x>0.68709</cdr:x>
      <cdr:y>0.19705</cdr:y>
    </cdr:from>
    <cdr:to>
      <cdr:x>0.68709</cdr:x>
      <cdr:y>0.33908</cdr:y>
    </cdr:to>
    <cdr:cxnSp macro="">
      <cdr:nvCxnSpPr>
        <cdr:cNvPr id="5" name="Straight Arrow Connector 4">
          <a:extLst xmlns:a="http://schemas.openxmlformats.org/drawingml/2006/main">
            <a:ext uri="{FF2B5EF4-FFF2-40B4-BE49-F238E27FC236}">
              <a16:creationId xmlns:a16="http://schemas.microsoft.com/office/drawing/2014/main" id="{241079F0-9941-C950-A5B3-903119BF27CF}"/>
            </a:ext>
          </a:extLst>
        </cdr:cNvPr>
        <cdr:cNvCxnSpPr/>
      </cdr:nvCxnSpPr>
      <cdr:spPr>
        <a:xfrm xmlns:a="http://schemas.openxmlformats.org/drawingml/2006/main">
          <a:off x="3572959" y="535856"/>
          <a:ext cx="0" cy="386229"/>
        </a:xfrm>
        <a:prstGeom xmlns:a="http://schemas.openxmlformats.org/drawingml/2006/main" prst="straightConnector1">
          <a:avLst/>
        </a:prstGeom>
        <a:ln xmlns:a="http://schemas.openxmlformats.org/drawingml/2006/main">
          <a:solidFill>
            <a:srgbClr val="E0B28A"/>
          </a:solidFill>
          <a:headEnd type="triangle"/>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0.68735</cdr:x>
      <cdr:y>0.22026</cdr:y>
    </cdr:from>
    <cdr:to>
      <cdr:x>0.7917</cdr:x>
      <cdr:y>0.38548</cdr:y>
    </cdr:to>
    <cdr:sp macro="" textlink="">
      <cdr:nvSpPr>
        <cdr:cNvPr id="6" name="TextBox 5">
          <a:extLst xmlns:a="http://schemas.openxmlformats.org/drawingml/2006/main">
            <a:ext uri="{FF2B5EF4-FFF2-40B4-BE49-F238E27FC236}">
              <a16:creationId xmlns:a16="http://schemas.microsoft.com/office/drawing/2014/main" id="{6E31959F-338D-9B69-69F6-DF75D248BE5A}"/>
            </a:ext>
          </a:extLst>
        </cdr:cNvPr>
        <cdr:cNvSpPr txBox="1"/>
      </cdr:nvSpPr>
      <cdr:spPr>
        <a:xfrm xmlns:a="http://schemas.openxmlformats.org/drawingml/2006/main">
          <a:off x="3574345" y="598967"/>
          <a:ext cx="542636" cy="449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kern="1200">
              <a:solidFill>
                <a:srgbClr val="E0B28A"/>
              </a:solidFill>
              <a:latin typeface="Futura LT bt" panose="020B0402020204020303"/>
            </a:rPr>
            <a:t>13%</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76200</xdr:colOff>
      <xdr:row>2</xdr:row>
      <xdr:rowOff>114300</xdr:rowOff>
    </xdr:from>
    <xdr:to>
      <xdr:col>6</xdr:col>
      <xdr:colOff>571500</xdr:colOff>
      <xdr:row>17</xdr:row>
      <xdr:rowOff>180975</xdr:rowOff>
    </xdr:to>
    <xdr:graphicFrame macro="">
      <xdr:nvGraphicFramePr>
        <xdr:cNvPr id="2" name="Chart 1">
          <a:extLst>
            <a:ext uri="{FF2B5EF4-FFF2-40B4-BE49-F238E27FC236}">
              <a16:creationId xmlns:a16="http://schemas.microsoft.com/office/drawing/2014/main" id="{6D144B61-F84D-4893-8103-7A0B789C9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149134</xdr:colOff>
      <xdr:row>8</xdr:row>
      <xdr:rowOff>137270</xdr:rowOff>
    </xdr:from>
    <xdr:to>
      <xdr:col>5</xdr:col>
      <xdr:colOff>376235</xdr:colOff>
      <xdr:row>8</xdr:row>
      <xdr:rowOff>137270</xdr:rowOff>
    </xdr:to>
    <xdr:sp macro="" textlink="">
      <xdr:nvSpPr>
        <xdr:cNvPr id="5" name="TextBox 4">
          <a:extLst>
            <a:ext uri="{FF2B5EF4-FFF2-40B4-BE49-F238E27FC236}">
              <a16:creationId xmlns:a16="http://schemas.microsoft.com/office/drawing/2014/main" id="{97E3A1C6-829D-4D67-A16A-12F0E5A40E57}"/>
            </a:ext>
          </a:extLst>
        </xdr:cNvPr>
        <xdr:cNvSpPr txBox="1"/>
      </xdr:nvSpPr>
      <xdr:spPr>
        <a:xfrm>
          <a:off x="3197134" y="2118470"/>
          <a:ext cx="227101"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900" kern="1200">
              <a:solidFill>
                <a:schemeClr val="bg1">
                  <a:lumMod val="50000"/>
                </a:schemeClr>
              </a:solidFill>
              <a:latin typeface="Futura LT" panose="02000303000000000000" pitchFamily="2" charset="0"/>
            </a:rPr>
            <a:t>The bottom-up</a:t>
          </a:r>
          <a:r>
            <a:rPr lang="en-IE" sz="900" kern="1200" baseline="0">
              <a:solidFill>
                <a:schemeClr val="bg1">
                  <a:lumMod val="50000"/>
                </a:schemeClr>
              </a:solidFill>
              <a:latin typeface="Futura LT" panose="02000303000000000000" pitchFamily="2" charset="0"/>
            </a:rPr>
            <a:t> estimates shown as solid bars assume assumes structural revenue grows in line with potential growth, except for any new discretionary revenue measures. Structural spending removes all one-offs and the estimated cyclical savings or costs associated with current unemployment levels. </a:t>
          </a:r>
          <a:r>
            <a:rPr lang="en-IE" sz="900" kern="1200">
              <a:solidFill>
                <a:schemeClr val="bg1">
                  <a:lumMod val="50000"/>
                </a:schemeClr>
              </a:solidFill>
              <a:latin typeface="Futura LT" panose="02000303000000000000" pitchFamily="2" charset="0"/>
            </a:rPr>
            <a:t>The top-down estimates are shown as light grey dots. These are based on the Council's estimates of the output gap.</a:t>
          </a:r>
        </a:p>
      </xdr:txBody>
    </xdr:sp>
    <xdr:clientData/>
  </xdr:twoCellAnchor>
  <xdr:twoCellAnchor>
    <xdr:from>
      <xdr:col>0</xdr:col>
      <xdr:colOff>0</xdr:colOff>
      <xdr:row>2</xdr:row>
      <xdr:rowOff>59120</xdr:rowOff>
    </xdr:from>
    <xdr:to>
      <xdr:col>6</xdr:col>
      <xdr:colOff>354614</xdr:colOff>
      <xdr:row>15</xdr:row>
      <xdr:rowOff>160392</xdr:rowOff>
    </xdr:to>
    <xdr:graphicFrame macro="">
      <xdr:nvGraphicFramePr>
        <xdr:cNvPr id="6" name="Chart 5">
          <a:extLst>
            <a:ext uri="{FF2B5EF4-FFF2-40B4-BE49-F238E27FC236}">
              <a16:creationId xmlns:a16="http://schemas.microsoft.com/office/drawing/2014/main" id="{AA91A6F2-3EF7-481F-9BB0-6DB29A339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0.82207</cdr:x>
      <cdr:y>0.7626</cdr:y>
    </cdr:from>
    <cdr:to>
      <cdr:x>1</cdr:x>
      <cdr:y>0.93013</cdr:y>
    </cdr:to>
    <cdr:sp macro="" textlink="">
      <cdr:nvSpPr>
        <cdr:cNvPr id="2" name="Text Box 1">
          <a:extLst xmlns:a="http://schemas.openxmlformats.org/drawingml/2006/main">
            <a:ext uri="{FF2B5EF4-FFF2-40B4-BE49-F238E27FC236}">
              <a16:creationId xmlns:a16="http://schemas.microsoft.com/office/drawing/2014/main" id="{AF06F66C-A160-0367-3009-62902033C6AB}"/>
            </a:ext>
          </a:extLst>
        </cdr:cNvPr>
        <cdr:cNvSpPr txBox="1"/>
      </cdr:nvSpPr>
      <cdr:spPr>
        <a:xfrm xmlns:a="http://schemas.openxmlformats.org/drawingml/2006/main">
          <a:off x="3476623" y="1755401"/>
          <a:ext cx="752475" cy="385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kern="1200">
              <a:solidFill>
                <a:schemeClr val="bg1">
                  <a:lumMod val="50000"/>
                </a:schemeClr>
              </a:solidFill>
              <a:latin typeface="Futura LT" panose="02000303000000000000" pitchFamily="2" charset="0"/>
            </a:rPr>
            <a:t>If overruns carry through</a:t>
          </a:r>
        </a:p>
      </cdr:txBody>
    </cdr:sp>
  </cdr:relSizeAnchor>
  <cdr:relSizeAnchor xmlns:cdr="http://schemas.openxmlformats.org/drawingml/2006/chartDrawing">
    <cdr:from>
      <cdr:x>0.774</cdr:x>
      <cdr:y>0.84377</cdr:y>
    </cdr:from>
    <cdr:to>
      <cdr:x>0.8277</cdr:x>
      <cdr:y>0.84377</cdr:y>
    </cdr:to>
    <cdr:cxnSp macro="">
      <cdr:nvCxnSpPr>
        <cdr:cNvPr id="3" name="Straight Connector 2">
          <a:extLst xmlns:a="http://schemas.openxmlformats.org/drawingml/2006/main">
            <a:ext uri="{FF2B5EF4-FFF2-40B4-BE49-F238E27FC236}">
              <a16:creationId xmlns:a16="http://schemas.microsoft.com/office/drawing/2014/main" id="{5F4A4266-287C-7170-33B8-A9010CEAE9CA}"/>
            </a:ext>
          </a:extLst>
        </cdr:cNvPr>
        <cdr:cNvCxnSpPr/>
      </cdr:nvCxnSpPr>
      <cdr:spPr>
        <a:xfrm xmlns:a="http://schemas.openxmlformats.org/drawingml/2006/main">
          <a:off x="3273334" y="1942258"/>
          <a:ext cx="227101" cy="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559864</xdr:colOff>
      <xdr:row>17</xdr:row>
      <xdr:rowOff>94294</xdr:rowOff>
    </xdr:to>
    <xdr:graphicFrame macro="">
      <xdr:nvGraphicFramePr>
        <xdr:cNvPr id="3" name="Chart 2">
          <a:extLst>
            <a:ext uri="{FF2B5EF4-FFF2-40B4-BE49-F238E27FC236}">
              <a16:creationId xmlns:a16="http://schemas.microsoft.com/office/drawing/2014/main" id="{5E14CABC-3818-4DF1-B0AE-E652B5B0D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0.84976</cdr:x>
      <cdr:y>0.25848</cdr:y>
    </cdr:from>
    <cdr:to>
      <cdr:x>1</cdr:x>
      <cdr:y>0.41153</cdr:y>
    </cdr:to>
    <cdr:sp macro="" textlink="">
      <cdr:nvSpPr>
        <cdr:cNvPr id="2" name="Text Box 1"/>
        <cdr:cNvSpPr txBox="1"/>
      </cdr:nvSpPr>
      <cdr:spPr>
        <a:xfrm xmlns:a="http://schemas.openxmlformats.org/drawingml/2006/main">
          <a:off x="4253469" y="630500"/>
          <a:ext cx="752026" cy="373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kern="1200">
              <a:solidFill>
                <a:schemeClr val="bg1">
                  <a:lumMod val="50000"/>
                </a:schemeClr>
              </a:solidFill>
              <a:latin typeface="Futura LT" panose="02000303000000000000" pitchFamily="2" charset="0"/>
            </a:rPr>
            <a:t>If overruns carry through</a:t>
          </a:r>
        </a:p>
      </cdr:txBody>
    </cdr:sp>
  </cdr:relSizeAnchor>
  <cdr:relSizeAnchor xmlns:cdr="http://schemas.openxmlformats.org/drawingml/2006/chartDrawing">
    <cdr:from>
      <cdr:x>0.81258</cdr:x>
      <cdr:y>0.33264</cdr:y>
    </cdr:from>
    <cdr:to>
      <cdr:x>0.85609</cdr:x>
      <cdr:y>0.33264</cdr:y>
    </cdr:to>
    <cdr:cxnSp macro="">
      <cdr:nvCxnSpPr>
        <cdr:cNvPr id="4" name="Straight Connector 3">
          <a:extLst xmlns:a="http://schemas.openxmlformats.org/drawingml/2006/main">
            <a:ext uri="{FF2B5EF4-FFF2-40B4-BE49-F238E27FC236}">
              <a16:creationId xmlns:a16="http://schemas.microsoft.com/office/drawing/2014/main" id="{8E634142-4091-201C-BDC9-9B2E49E55313}"/>
            </a:ext>
          </a:extLst>
        </cdr:cNvPr>
        <cdr:cNvCxnSpPr/>
      </cdr:nvCxnSpPr>
      <cdr:spPr>
        <a:xfrm xmlns:a="http://schemas.openxmlformats.org/drawingml/2006/main">
          <a:off x="4067365" y="811397"/>
          <a:ext cx="217789" cy="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455580</xdr:colOff>
      <xdr:row>13</xdr:row>
      <xdr:rowOff>135467</xdr:rowOff>
    </xdr:to>
    <xdr:graphicFrame macro="">
      <xdr:nvGraphicFramePr>
        <xdr:cNvPr id="2" name="Chart 1">
          <a:extLst>
            <a:ext uri="{FF2B5EF4-FFF2-40B4-BE49-F238E27FC236}">
              <a16:creationId xmlns:a16="http://schemas.microsoft.com/office/drawing/2014/main" id="{C1063FC6-847A-40B7-87B0-BABF4BC434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0.81595</cdr:x>
      <cdr:y>0.16968</cdr:y>
    </cdr:from>
    <cdr:to>
      <cdr:x>0.98766</cdr:x>
      <cdr:y>0.34493</cdr:y>
    </cdr:to>
    <cdr:sp macro="" textlink="">
      <cdr:nvSpPr>
        <cdr:cNvPr id="2" name="Text Box 1">
          <a:extLst xmlns:a="http://schemas.openxmlformats.org/drawingml/2006/main">
            <a:ext uri="{FF2B5EF4-FFF2-40B4-BE49-F238E27FC236}">
              <a16:creationId xmlns:a16="http://schemas.microsoft.com/office/drawing/2014/main" id="{22037C78-EE93-86B6-2C12-E29C69F0D26E}"/>
            </a:ext>
          </a:extLst>
        </cdr:cNvPr>
        <cdr:cNvSpPr txBox="1"/>
      </cdr:nvSpPr>
      <cdr:spPr>
        <a:xfrm xmlns:a="http://schemas.openxmlformats.org/drawingml/2006/main">
          <a:off x="3573584" y="361462"/>
          <a:ext cx="752026" cy="3733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kern="1200">
              <a:solidFill>
                <a:schemeClr val="bg1">
                  <a:lumMod val="50000"/>
                </a:schemeClr>
              </a:solidFill>
              <a:latin typeface="Futura LT" panose="02000303000000000000" pitchFamily="2" charset="0"/>
            </a:rPr>
            <a:t>If overruns carry through</a:t>
          </a:r>
        </a:p>
      </cdr:txBody>
    </cdr:sp>
  </cdr:relSizeAnchor>
  <cdr:relSizeAnchor xmlns:cdr="http://schemas.openxmlformats.org/drawingml/2006/chartDrawing">
    <cdr:from>
      <cdr:x>0.76821</cdr:x>
      <cdr:y>0.25184</cdr:y>
    </cdr:from>
    <cdr:to>
      <cdr:x>0.81794</cdr:x>
      <cdr:y>0.25184</cdr:y>
    </cdr:to>
    <cdr:cxnSp macro="">
      <cdr:nvCxnSpPr>
        <cdr:cNvPr id="3" name="Straight Connector 2">
          <a:extLst xmlns:a="http://schemas.openxmlformats.org/drawingml/2006/main">
            <a:ext uri="{FF2B5EF4-FFF2-40B4-BE49-F238E27FC236}">
              <a16:creationId xmlns:a16="http://schemas.microsoft.com/office/drawing/2014/main" id="{D35CFDE8-0F7E-E5E4-4D5F-213079E64150}"/>
            </a:ext>
          </a:extLst>
        </cdr:cNvPr>
        <cdr:cNvCxnSpPr/>
      </cdr:nvCxnSpPr>
      <cdr:spPr>
        <a:xfrm xmlns:a="http://schemas.openxmlformats.org/drawingml/2006/main">
          <a:off x="3364522" y="536498"/>
          <a:ext cx="217789" cy="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2.xml><?xml version="1.0" encoding="utf-8"?>
<xdr:wsDr xmlns:xdr="http://schemas.openxmlformats.org/drawingml/2006/spreadsheetDrawing" xmlns:a="http://schemas.openxmlformats.org/drawingml/2006/main">
  <xdr:twoCellAnchor>
    <xdr:from>
      <xdr:col>0</xdr:col>
      <xdr:colOff>30141</xdr:colOff>
      <xdr:row>3</xdr:row>
      <xdr:rowOff>14923</xdr:rowOff>
    </xdr:from>
    <xdr:to>
      <xdr:col>6</xdr:col>
      <xdr:colOff>24954</xdr:colOff>
      <xdr:row>19</xdr:row>
      <xdr:rowOff>69375</xdr:rowOff>
    </xdr:to>
    <xdr:graphicFrame macro="">
      <xdr:nvGraphicFramePr>
        <xdr:cNvPr id="3" name="Chart 2">
          <a:extLst>
            <a:ext uri="{FF2B5EF4-FFF2-40B4-BE49-F238E27FC236}">
              <a16:creationId xmlns:a16="http://schemas.microsoft.com/office/drawing/2014/main" id="{B078A5F5-03C7-475D-81DF-208F82BEB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56493</xdr:colOff>
      <xdr:row>16</xdr:row>
      <xdr:rowOff>43180</xdr:rowOff>
    </xdr:to>
    <xdr:graphicFrame macro="">
      <xdr:nvGraphicFramePr>
        <xdr:cNvPr id="3" name="Chart 2">
          <a:extLst>
            <a:ext uri="{FF2B5EF4-FFF2-40B4-BE49-F238E27FC236}">
              <a16:creationId xmlns:a16="http://schemas.microsoft.com/office/drawing/2014/main" id="{00000000-0008-0000-1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0.77094</cdr:x>
      <cdr:y>0.04</cdr:y>
    </cdr:from>
    <cdr:to>
      <cdr:x>1</cdr:x>
      <cdr:y>1</cdr:y>
    </cdr:to>
    <cdr:sp macro="" textlink="">
      <cdr:nvSpPr>
        <cdr:cNvPr id="2" name="TextBox 1">
          <a:extLst xmlns:a="http://schemas.openxmlformats.org/drawingml/2006/main">
            <a:ext uri="{FF2B5EF4-FFF2-40B4-BE49-F238E27FC236}">
              <a16:creationId xmlns:a16="http://schemas.microsoft.com/office/drawing/2014/main" id="{60B6C4E5-A0EF-F96C-F6B2-98F9AF0B5C73}"/>
            </a:ext>
          </a:extLst>
        </cdr:cNvPr>
        <cdr:cNvSpPr txBox="1"/>
      </cdr:nvSpPr>
      <cdr:spPr>
        <a:xfrm xmlns:a="http://schemas.openxmlformats.org/drawingml/2006/main">
          <a:off x="3462076" y="100000"/>
          <a:ext cx="1028644" cy="2399995"/>
        </a:xfrm>
        <a:prstGeom xmlns:a="http://schemas.openxmlformats.org/drawingml/2006/main" prst="rect">
          <a:avLst/>
        </a:prstGeom>
      </cdr:spPr>
      <cdr:txBody>
        <a:bodyPr xmlns:a="http://schemas.openxmlformats.org/drawingml/2006/main" vertOverflow="clip" wrap="square" lIns="36000" tIns="72000" rIns="36000"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IE" sz="1000" baseline="0">
              <a:solidFill>
                <a:srgbClr val="CA4E2C"/>
              </a:solidFill>
              <a:latin typeface="Futura LT" panose="02000303000000000000" pitchFamily="2" charset="0"/>
            </a:rPr>
            <a:t>Fast spending + windfalls dry up</a:t>
          </a:r>
        </a:p>
        <a:p xmlns:a="http://schemas.openxmlformats.org/drawingml/2006/main">
          <a:endParaRPr lang="en-IE" sz="1000">
            <a:solidFill>
              <a:schemeClr val="accent3"/>
            </a:solidFill>
            <a:latin typeface="Futura LT" panose="02000303000000000000" pitchFamily="2" charset="0"/>
          </a:endParaRPr>
        </a:p>
        <a:p xmlns:a="http://schemas.openxmlformats.org/drawingml/2006/main">
          <a:endParaRPr lang="en-IE" sz="1000">
            <a:solidFill>
              <a:schemeClr val="accent3">
                <a:lumMod val="60000"/>
                <a:lumOff val="40000"/>
              </a:schemeClr>
            </a:solidFill>
            <a:latin typeface="Futura LT" panose="02000303000000000000" pitchFamily="2" charset="0"/>
          </a:endParaRPr>
        </a:p>
        <a:p xmlns:a="http://schemas.openxmlformats.org/drawingml/2006/main">
          <a:r>
            <a:rPr lang="en-IE" sz="1000">
              <a:solidFill>
                <a:srgbClr val="E49A86"/>
              </a:solidFill>
              <a:latin typeface="Futura LT" panose="02000303000000000000" pitchFamily="2" charset="0"/>
            </a:rPr>
            <a:t>Fast spending to 2030</a:t>
          </a:r>
        </a:p>
        <a:p xmlns:a="http://schemas.openxmlformats.org/drawingml/2006/main">
          <a:endParaRPr lang="en-IE" sz="1000">
            <a:solidFill>
              <a:srgbClr val="E8C5A6"/>
            </a:solidFill>
            <a:latin typeface="Futura LT" panose="02000303000000000000" pitchFamily="2" charset="0"/>
          </a:endParaRPr>
        </a:p>
        <a:p xmlns:a="http://schemas.openxmlformats.org/drawingml/2006/main">
          <a:r>
            <a:rPr lang="en-IE" sz="1000">
              <a:solidFill>
                <a:srgbClr val="E8C5A6"/>
              </a:solidFill>
              <a:latin typeface="Futura LT" panose="02000303000000000000" pitchFamily="2" charset="0"/>
            </a:rPr>
            <a:t>Windfalls</a:t>
          </a:r>
          <a:r>
            <a:rPr lang="en-IE" sz="1000" baseline="0">
              <a:solidFill>
                <a:srgbClr val="E8C5A6"/>
              </a:solidFill>
              <a:latin typeface="Futura LT" panose="02000303000000000000" pitchFamily="2" charset="0"/>
            </a:rPr>
            <a:t> dry up</a:t>
          </a:r>
        </a:p>
        <a:p xmlns:a="http://schemas.openxmlformats.org/drawingml/2006/main">
          <a:endParaRPr lang="en-IE" sz="1000" baseline="0">
            <a:solidFill>
              <a:srgbClr val="E8C5A6"/>
            </a:solidFill>
            <a:latin typeface="Futura LT" panose="02000303000000000000" pitchFamily="2" charset="0"/>
          </a:endParaRPr>
        </a:p>
        <a:p xmlns:a="http://schemas.openxmlformats.org/drawingml/2006/main">
          <a:endParaRPr lang="en-IE" sz="1000" baseline="0">
            <a:solidFill>
              <a:srgbClr val="E8C5A6"/>
            </a:solidFill>
            <a:latin typeface="Futura LT" panose="02000303000000000000" pitchFamily="2" charset="0"/>
          </a:endParaRPr>
        </a:p>
        <a:p xmlns:a="http://schemas.openxmlformats.org/drawingml/2006/main">
          <a:r>
            <a:rPr lang="en-IE" sz="1000" baseline="0">
              <a:solidFill>
                <a:schemeClr val="tx1"/>
              </a:solidFill>
              <a:latin typeface="Futura LT" panose="02000303000000000000" pitchFamily="2" charset="0"/>
            </a:rPr>
            <a:t>Official forecasts extended </a:t>
          </a:r>
        </a:p>
      </cdr:txBody>
    </cdr:sp>
  </cdr:relSizeAnchor>
</c:userShapes>
</file>

<file path=xl/drawings/drawing35.xml><?xml version="1.0" encoding="utf-8"?>
<xdr:wsDr xmlns:xdr="http://schemas.openxmlformats.org/drawingml/2006/spreadsheetDrawing" xmlns:a="http://schemas.openxmlformats.org/drawingml/2006/main">
  <xdr:twoCellAnchor>
    <xdr:from>
      <xdr:col>10</xdr:col>
      <xdr:colOff>7976</xdr:colOff>
      <xdr:row>12</xdr:row>
      <xdr:rowOff>1</xdr:rowOff>
    </xdr:from>
    <xdr:to>
      <xdr:col>15</xdr:col>
      <xdr:colOff>137698</xdr:colOff>
      <xdr:row>23</xdr:row>
      <xdr:rowOff>51175</xdr:rowOff>
    </xdr:to>
    <xdr:graphicFrame macro="">
      <xdr:nvGraphicFramePr>
        <xdr:cNvPr id="3" name="Chart 2">
          <a:extLst>
            <a:ext uri="{FF2B5EF4-FFF2-40B4-BE49-F238E27FC236}">
              <a16:creationId xmlns:a16="http://schemas.microsoft.com/office/drawing/2014/main" id="{79E66DEF-5FC9-47BE-A883-16DB25206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184415</xdr:colOff>
      <xdr:row>12</xdr:row>
      <xdr:rowOff>14383</xdr:rowOff>
    </xdr:from>
    <xdr:to>
      <xdr:col>20</xdr:col>
      <xdr:colOff>320487</xdr:colOff>
      <xdr:row>23</xdr:row>
      <xdr:rowOff>67238</xdr:rowOff>
    </xdr:to>
    <xdr:graphicFrame macro="">
      <xdr:nvGraphicFramePr>
        <xdr:cNvPr id="4" name="Chart 3">
          <a:extLst>
            <a:ext uri="{FF2B5EF4-FFF2-40B4-BE49-F238E27FC236}">
              <a16:creationId xmlns:a16="http://schemas.microsoft.com/office/drawing/2014/main" id="{375E0CAD-8940-48B6-8EF7-2BB3A056B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223317</xdr:colOff>
      <xdr:row>25</xdr:row>
      <xdr:rowOff>93620</xdr:rowOff>
    </xdr:from>
    <xdr:to>
      <xdr:col>16</xdr:col>
      <xdr:colOff>137593</xdr:colOff>
      <xdr:row>40</xdr:row>
      <xdr:rowOff>114487</xdr:rowOff>
    </xdr:to>
    <xdr:graphicFrame macro="">
      <xdr:nvGraphicFramePr>
        <xdr:cNvPr id="5" name="Chart 4">
          <a:extLst>
            <a:ext uri="{FF2B5EF4-FFF2-40B4-BE49-F238E27FC236}">
              <a16:creationId xmlns:a16="http://schemas.microsoft.com/office/drawing/2014/main" id="{82FC9F10-ECCB-4D03-B3F5-DA6CDCC85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33403</xdr:colOff>
      <xdr:row>24</xdr:row>
      <xdr:rowOff>175931</xdr:rowOff>
    </xdr:from>
    <xdr:to>
      <xdr:col>20</xdr:col>
      <xdr:colOff>175825</xdr:colOff>
      <xdr:row>40</xdr:row>
      <xdr:rowOff>129615</xdr:rowOff>
    </xdr:to>
    <xdr:graphicFrame macro="">
      <xdr:nvGraphicFramePr>
        <xdr:cNvPr id="6" name="Chart 5">
          <a:extLst>
            <a:ext uri="{FF2B5EF4-FFF2-40B4-BE49-F238E27FC236}">
              <a16:creationId xmlns:a16="http://schemas.microsoft.com/office/drawing/2014/main" id="{C7D11FF7-F218-49FC-90AB-B287DEDDA9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0.4</cdr:x>
      <cdr:y>0.33295</cdr:y>
    </cdr:from>
    <cdr:to>
      <cdr:x>0.6</cdr:x>
      <cdr:y>0.66705</cdr:y>
    </cdr:to>
    <cdr:sp macro="" textlink="">
      <cdr:nvSpPr>
        <cdr:cNvPr id="2" name="TextBox 1">
          <a:extLst xmlns:a="http://schemas.openxmlformats.org/drawingml/2006/main">
            <a:ext uri="{FF2B5EF4-FFF2-40B4-BE49-F238E27FC236}">
              <a16:creationId xmlns:a16="http://schemas.microsoft.com/office/drawing/2014/main" id="{0A18DF84-1E8D-C224-A047-B5491403A457}"/>
            </a:ext>
          </a:extLst>
        </cdr:cNvPr>
        <cdr:cNvSpPr txBox="1"/>
      </cdr:nvSpPr>
      <cdr:spPr>
        <a:xfrm xmlns:a="http://schemas.openxmlformats.org/drawingml/2006/main">
          <a:off x="1828800" y="911225"/>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kern="1200"/>
        </a:p>
      </cdr:txBody>
    </cdr:sp>
  </cdr:relSizeAnchor>
  <cdr:relSizeAnchor xmlns:cdr="http://schemas.openxmlformats.org/drawingml/2006/chartDrawing">
    <cdr:from>
      <cdr:x>0.13611</cdr:x>
      <cdr:y>0.02031</cdr:y>
    </cdr:from>
    <cdr:to>
      <cdr:x>0.31191</cdr:x>
      <cdr:y>0.31094</cdr:y>
    </cdr:to>
    <cdr:sp macro="" textlink="">
      <cdr:nvSpPr>
        <cdr:cNvPr id="6" name="TextBox 5">
          <a:extLst xmlns:a="http://schemas.openxmlformats.org/drawingml/2006/main">
            <a:ext uri="{FF2B5EF4-FFF2-40B4-BE49-F238E27FC236}">
              <a16:creationId xmlns:a16="http://schemas.microsoft.com/office/drawing/2014/main" id="{BB780AF9-15AD-EA74-EA85-84E634128FCB}"/>
            </a:ext>
          </a:extLst>
        </cdr:cNvPr>
        <cdr:cNvSpPr txBox="1"/>
      </cdr:nvSpPr>
      <cdr:spPr>
        <a:xfrm xmlns:a="http://schemas.openxmlformats.org/drawingml/2006/main">
          <a:off x="707922" y="63909"/>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kern="1200" dirty="0"/>
        </a:p>
      </cdr:txBody>
    </cdr:sp>
  </cdr:relSizeAnchor>
</c:userShapes>
</file>

<file path=xl/drawings/drawing37.xml><?xml version="1.0" encoding="utf-8"?>
<c:userShapes xmlns:c="http://schemas.openxmlformats.org/drawingml/2006/chart">
  <cdr:relSizeAnchor xmlns:cdr="http://schemas.openxmlformats.org/drawingml/2006/chartDrawing">
    <cdr:from>
      <cdr:x>0.4</cdr:x>
      <cdr:y>0.33295</cdr:y>
    </cdr:from>
    <cdr:to>
      <cdr:x>0.6</cdr:x>
      <cdr:y>0.66705</cdr:y>
    </cdr:to>
    <cdr:sp macro="" textlink="">
      <cdr:nvSpPr>
        <cdr:cNvPr id="2" name="TextBox 1">
          <a:extLst xmlns:a="http://schemas.openxmlformats.org/drawingml/2006/main">
            <a:ext uri="{FF2B5EF4-FFF2-40B4-BE49-F238E27FC236}">
              <a16:creationId xmlns:a16="http://schemas.microsoft.com/office/drawing/2014/main" id="{0A18DF84-1E8D-C224-A047-B5491403A457}"/>
            </a:ext>
          </a:extLst>
        </cdr:cNvPr>
        <cdr:cNvSpPr txBox="1"/>
      </cdr:nvSpPr>
      <cdr:spPr>
        <a:xfrm xmlns:a="http://schemas.openxmlformats.org/drawingml/2006/main">
          <a:off x="1828800" y="911225"/>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kern="1200"/>
        </a:p>
      </cdr:txBody>
    </cdr:sp>
  </cdr:relSizeAnchor>
  <cdr:relSizeAnchor xmlns:cdr="http://schemas.openxmlformats.org/drawingml/2006/chartDrawing">
    <cdr:from>
      <cdr:x>0.13611</cdr:x>
      <cdr:y>0.02031</cdr:y>
    </cdr:from>
    <cdr:to>
      <cdr:x>0.31191</cdr:x>
      <cdr:y>0.31094</cdr:y>
    </cdr:to>
    <cdr:sp macro="" textlink="">
      <cdr:nvSpPr>
        <cdr:cNvPr id="6" name="TextBox 5">
          <a:extLst xmlns:a="http://schemas.openxmlformats.org/drawingml/2006/main">
            <a:ext uri="{FF2B5EF4-FFF2-40B4-BE49-F238E27FC236}">
              <a16:creationId xmlns:a16="http://schemas.microsoft.com/office/drawing/2014/main" id="{BB780AF9-15AD-EA74-EA85-84E634128FCB}"/>
            </a:ext>
          </a:extLst>
        </cdr:cNvPr>
        <cdr:cNvSpPr txBox="1"/>
      </cdr:nvSpPr>
      <cdr:spPr>
        <a:xfrm xmlns:a="http://schemas.openxmlformats.org/drawingml/2006/main">
          <a:off x="707922" y="63909"/>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kern="1200" dirty="0"/>
        </a:p>
      </cdr:txBody>
    </cdr:sp>
  </cdr:relSizeAnchor>
</c:userShapes>
</file>

<file path=xl/drawings/drawing38.xml><?xml version="1.0" encoding="utf-8"?>
<c:userShapes xmlns:c="http://schemas.openxmlformats.org/drawingml/2006/chart">
  <cdr:relSizeAnchor xmlns:cdr="http://schemas.openxmlformats.org/drawingml/2006/chartDrawing">
    <cdr:from>
      <cdr:x>0.4</cdr:x>
      <cdr:y>0.33295</cdr:y>
    </cdr:from>
    <cdr:to>
      <cdr:x>0.6</cdr:x>
      <cdr:y>0.66705</cdr:y>
    </cdr:to>
    <cdr:sp macro="" textlink="">
      <cdr:nvSpPr>
        <cdr:cNvPr id="2" name="TextBox 1">
          <a:extLst xmlns:a="http://schemas.openxmlformats.org/drawingml/2006/main">
            <a:ext uri="{FF2B5EF4-FFF2-40B4-BE49-F238E27FC236}">
              <a16:creationId xmlns:a16="http://schemas.microsoft.com/office/drawing/2014/main" id="{0A18DF84-1E8D-C224-A047-B5491403A457}"/>
            </a:ext>
          </a:extLst>
        </cdr:cNvPr>
        <cdr:cNvSpPr txBox="1"/>
      </cdr:nvSpPr>
      <cdr:spPr>
        <a:xfrm xmlns:a="http://schemas.openxmlformats.org/drawingml/2006/main">
          <a:off x="1828800" y="911225"/>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kern="1200"/>
        </a:p>
      </cdr:txBody>
    </cdr:sp>
  </cdr:relSizeAnchor>
</c:userShapes>
</file>

<file path=xl/drawings/drawing39.xml><?xml version="1.0" encoding="utf-8"?>
<c:userShapes xmlns:c="http://schemas.openxmlformats.org/drawingml/2006/chart">
  <cdr:relSizeAnchor xmlns:cdr="http://schemas.openxmlformats.org/drawingml/2006/chartDrawing">
    <cdr:from>
      <cdr:x>0.4</cdr:x>
      <cdr:y>0.33295</cdr:y>
    </cdr:from>
    <cdr:to>
      <cdr:x>0.6</cdr:x>
      <cdr:y>0.66705</cdr:y>
    </cdr:to>
    <cdr:sp macro="" textlink="">
      <cdr:nvSpPr>
        <cdr:cNvPr id="2" name="TextBox 1">
          <a:extLst xmlns:a="http://schemas.openxmlformats.org/drawingml/2006/main">
            <a:ext uri="{FF2B5EF4-FFF2-40B4-BE49-F238E27FC236}">
              <a16:creationId xmlns:a16="http://schemas.microsoft.com/office/drawing/2014/main" id="{0A18DF84-1E8D-C224-A047-B5491403A457}"/>
            </a:ext>
          </a:extLst>
        </cdr:cNvPr>
        <cdr:cNvSpPr txBox="1"/>
      </cdr:nvSpPr>
      <cdr:spPr>
        <a:xfrm xmlns:a="http://schemas.openxmlformats.org/drawingml/2006/main">
          <a:off x="1828800" y="911225"/>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kern="1200"/>
        </a:p>
      </cdr:txBody>
    </cdr:sp>
  </cdr:relSizeAnchor>
  <cdr:relSizeAnchor xmlns:cdr="http://schemas.openxmlformats.org/drawingml/2006/chartDrawing">
    <cdr:from>
      <cdr:x>0.13611</cdr:x>
      <cdr:y>0.02031</cdr:y>
    </cdr:from>
    <cdr:to>
      <cdr:x>0.31191</cdr:x>
      <cdr:y>0.31094</cdr:y>
    </cdr:to>
    <cdr:sp macro="" textlink="">
      <cdr:nvSpPr>
        <cdr:cNvPr id="6" name="TextBox 5">
          <a:extLst xmlns:a="http://schemas.openxmlformats.org/drawingml/2006/main">
            <a:ext uri="{FF2B5EF4-FFF2-40B4-BE49-F238E27FC236}">
              <a16:creationId xmlns:a16="http://schemas.microsoft.com/office/drawing/2014/main" id="{BB780AF9-15AD-EA74-EA85-84E634128FCB}"/>
            </a:ext>
          </a:extLst>
        </cdr:cNvPr>
        <cdr:cNvSpPr txBox="1"/>
      </cdr:nvSpPr>
      <cdr:spPr>
        <a:xfrm xmlns:a="http://schemas.openxmlformats.org/drawingml/2006/main">
          <a:off x="707922" y="63909"/>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kern="1200" dirty="0"/>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0</xdr:colOff>
      <xdr:row>2</xdr:row>
      <xdr:rowOff>136072</xdr:rowOff>
    </xdr:from>
    <xdr:to>
      <xdr:col>7</xdr:col>
      <xdr:colOff>475098</xdr:colOff>
      <xdr:row>16</xdr:row>
      <xdr:rowOff>11062</xdr:rowOff>
    </xdr:to>
    <xdr:graphicFrame macro="">
      <xdr:nvGraphicFramePr>
        <xdr:cNvPr id="2" name="Chart 1">
          <a:extLst>
            <a:ext uri="{FF2B5EF4-FFF2-40B4-BE49-F238E27FC236}">
              <a16:creationId xmlns:a16="http://schemas.microsoft.com/office/drawing/2014/main" id="{5E63F955-4F98-44E2-ABF3-106C1E24C1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21046</xdr:colOff>
      <xdr:row>16</xdr:row>
      <xdr:rowOff>43180</xdr:rowOff>
    </xdr:to>
    <xdr:graphicFrame macro="">
      <xdr:nvGraphicFramePr>
        <xdr:cNvPr id="3" name="Chart 2">
          <a:extLst>
            <a:ext uri="{FF2B5EF4-FFF2-40B4-BE49-F238E27FC236}">
              <a16:creationId xmlns:a16="http://schemas.microsoft.com/office/drawing/2014/main" id="{86356DCA-6AD4-4CCF-ABAB-4387AA8BE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0.55744</cdr:x>
      <cdr:y>0.64887</cdr:y>
    </cdr:from>
    <cdr:to>
      <cdr:x>0.73294</cdr:x>
      <cdr:y>0.83613</cdr:y>
    </cdr:to>
    <cdr:sp macro="" textlink="">
      <cdr:nvSpPr>
        <cdr:cNvPr id="2" name="Text Box 1"/>
        <cdr:cNvSpPr txBox="1"/>
      </cdr:nvSpPr>
      <cdr:spPr>
        <a:xfrm xmlns:a="http://schemas.openxmlformats.org/drawingml/2006/main">
          <a:off x="2458706" y="1634946"/>
          <a:ext cx="774066" cy="4718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IE" sz="800" kern="1200">
              <a:solidFill>
                <a:schemeClr val="bg1">
                  <a:lumMod val="65000"/>
                </a:schemeClr>
              </a:solidFill>
              <a:latin typeface="Futura LT" panose="02000303000000000000" pitchFamily="2" charset="0"/>
            </a:rPr>
            <a:t>CSO projections</a:t>
          </a:r>
        </a:p>
      </cdr:txBody>
    </cdr:sp>
  </cdr:relSizeAnchor>
  <cdr:relSizeAnchor xmlns:cdr="http://schemas.openxmlformats.org/drawingml/2006/chartDrawing">
    <cdr:from>
      <cdr:x>0.74983</cdr:x>
      <cdr:y>0.73161</cdr:y>
    </cdr:from>
    <cdr:to>
      <cdr:x>0.92532</cdr:x>
      <cdr:y>0.89129</cdr:y>
    </cdr:to>
    <cdr:sp macro="" textlink="">
      <cdr:nvSpPr>
        <cdr:cNvPr id="3" name="Text Box 2"/>
        <cdr:cNvSpPr txBox="1"/>
      </cdr:nvSpPr>
      <cdr:spPr>
        <a:xfrm xmlns:a="http://schemas.openxmlformats.org/drawingml/2006/main">
          <a:off x="3307269" y="1843430"/>
          <a:ext cx="774066" cy="4023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IE" sz="800" kern="1200">
              <a:solidFill>
                <a:schemeClr val="bg1">
                  <a:lumMod val="65000"/>
                </a:schemeClr>
              </a:solidFill>
              <a:latin typeface="Futura LT" panose="02000303000000000000" pitchFamily="2" charset="0"/>
            </a:rPr>
            <a:t>Fiscal Council</a:t>
          </a:r>
          <a:r>
            <a:rPr lang="en-IE" sz="800" kern="1200" baseline="0">
              <a:solidFill>
                <a:schemeClr val="bg1">
                  <a:lumMod val="65000"/>
                </a:schemeClr>
              </a:solidFill>
              <a:latin typeface="Futura LT" panose="02000303000000000000" pitchFamily="2" charset="0"/>
            </a:rPr>
            <a:t> projections</a:t>
          </a:r>
          <a:endParaRPr lang="en-IE" sz="800" kern="1200">
            <a:solidFill>
              <a:schemeClr val="bg1">
                <a:lumMod val="65000"/>
              </a:schemeClr>
            </a:solidFill>
            <a:latin typeface="Futura LT" panose="02000303000000000000" pitchFamily="2" charset="0"/>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0</xdr:colOff>
      <xdr:row>2</xdr:row>
      <xdr:rowOff>157204</xdr:rowOff>
    </xdr:from>
    <xdr:to>
      <xdr:col>7</xdr:col>
      <xdr:colOff>129540</xdr:colOff>
      <xdr:row>18</xdr:row>
      <xdr:rowOff>145774</xdr:rowOff>
    </xdr:to>
    <xdr:graphicFrame macro="">
      <xdr:nvGraphicFramePr>
        <xdr:cNvPr id="5" name="Chart 4">
          <a:extLst>
            <a:ext uri="{FF2B5EF4-FFF2-40B4-BE49-F238E27FC236}">
              <a16:creationId xmlns:a16="http://schemas.microsoft.com/office/drawing/2014/main" id="{71C84EBF-D170-42C3-87E6-B39A458BA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2</xdr:row>
      <xdr:rowOff>185584</xdr:rowOff>
    </xdr:from>
    <xdr:to>
      <xdr:col>4</xdr:col>
      <xdr:colOff>327992</xdr:colOff>
      <xdr:row>18</xdr:row>
      <xdr:rowOff>119275</xdr:rowOff>
    </xdr:to>
    <xdr:graphicFrame macro="">
      <xdr:nvGraphicFramePr>
        <xdr:cNvPr id="2" name="Chart 1">
          <a:extLst>
            <a:ext uri="{FF2B5EF4-FFF2-40B4-BE49-F238E27FC236}">
              <a16:creationId xmlns:a16="http://schemas.microsoft.com/office/drawing/2014/main" id="{917E2EF0-5921-4D68-B385-7FA071084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0.54583</cdr:x>
      <cdr:y>0.20555</cdr:y>
    </cdr:from>
    <cdr:to>
      <cdr:x>0.82583</cdr:x>
      <cdr:y>0.39444</cdr:y>
    </cdr:to>
    <cdr:sp macro="" textlink="">
      <cdr:nvSpPr>
        <cdr:cNvPr id="2" name="TextBox 1">
          <a:extLst xmlns:a="http://schemas.openxmlformats.org/drawingml/2006/main">
            <a:ext uri="{FF2B5EF4-FFF2-40B4-BE49-F238E27FC236}">
              <a16:creationId xmlns:a16="http://schemas.microsoft.com/office/drawing/2014/main" id="{BCC02518-43E3-B3EC-BF23-6AAACAC8CBEA}"/>
            </a:ext>
          </a:extLst>
        </cdr:cNvPr>
        <cdr:cNvSpPr txBox="1"/>
      </cdr:nvSpPr>
      <cdr:spPr>
        <a:xfrm xmlns:a="http://schemas.openxmlformats.org/drawingml/2006/main">
          <a:off x="2495550" y="563874"/>
          <a:ext cx="1280160" cy="5181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6">
                  <a:lumMod val="50000"/>
                </a:schemeClr>
              </a:solidFill>
              <a:latin typeface="Futura LT bt"/>
            </a:rPr>
            <a:t>Ireland</a:t>
          </a:r>
        </a:p>
      </cdr:txBody>
    </cdr:sp>
  </cdr:relSizeAnchor>
  <cdr:relSizeAnchor xmlns:cdr="http://schemas.openxmlformats.org/drawingml/2006/chartDrawing">
    <cdr:from>
      <cdr:x>0.28944</cdr:x>
      <cdr:y>0.51574</cdr:y>
    </cdr:from>
    <cdr:to>
      <cdr:x>0.56944</cdr:x>
      <cdr:y>0.70463</cdr:y>
    </cdr:to>
    <cdr:sp macro="" textlink="">
      <cdr:nvSpPr>
        <cdr:cNvPr id="3" name="TextBox 1">
          <a:extLst xmlns:a="http://schemas.openxmlformats.org/drawingml/2006/main">
            <a:ext uri="{FF2B5EF4-FFF2-40B4-BE49-F238E27FC236}">
              <a16:creationId xmlns:a16="http://schemas.microsoft.com/office/drawing/2014/main" id="{F5C8ECD5-1E57-D118-BDD3-008B0AE84148}"/>
            </a:ext>
          </a:extLst>
        </cdr:cNvPr>
        <cdr:cNvSpPr txBox="1"/>
      </cdr:nvSpPr>
      <cdr:spPr>
        <a:xfrm xmlns:a="http://schemas.openxmlformats.org/drawingml/2006/main">
          <a:off x="1323340" y="1414780"/>
          <a:ext cx="1280160" cy="5181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4">
                  <a:lumMod val="50000"/>
                </a:schemeClr>
              </a:solidFill>
              <a:latin typeface="Futura LT bt"/>
            </a:rPr>
            <a:t>High</a:t>
          </a:r>
          <a:r>
            <a:rPr lang="en-IE" sz="1100" baseline="0">
              <a:solidFill>
                <a:schemeClr val="accent4">
                  <a:lumMod val="50000"/>
                </a:schemeClr>
              </a:solidFill>
              <a:latin typeface="Futura LT bt"/>
            </a:rPr>
            <a:t>-income Average</a:t>
          </a:r>
          <a:endParaRPr lang="en-IE" sz="1100">
            <a:solidFill>
              <a:schemeClr val="accent4">
                <a:lumMod val="50000"/>
              </a:schemeClr>
            </a:solidFill>
            <a:latin typeface="Futura LT bt"/>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fiscalcouncil.ie/wp-content/uploads/2024/09/Data-Pack-Pre-Budget-Statement-Budget-2025.xls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1C521-B9D9-4CA7-94A5-C144D5F7C7EF}">
  <dimension ref="A1:AX169"/>
  <sheetViews>
    <sheetView tabSelected="1" zoomScale="114" zoomScaleNormal="115" workbookViewId="0">
      <selection activeCell="Q21" sqref="Q21"/>
    </sheetView>
  </sheetViews>
  <sheetFormatPr defaultRowHeight="15"/>
  <cols>
    <col min="1" max="1" width="4.42578125" style="57" customWidth="1"/>
    <col min="2" max="2" width="4.42578125" style="1" customWidth="1"/>
    <col min="3" max="3" width="7" style="1" customWidth="1"/>
    <col min="4" max="14" width="9.140625" style="1"/>
    <col min="15" max="50" width="9.140625" style="57"/>
    <col min="51" max="16384" width="9.140625" style="1"/>
  </cols>
  <sheetData>
    <row r="1" spans="4:4" s="57" customFormat="1"/>
    <row r="8" spans="4:4" ht="46.5">
      <c r="D8" s="58" t="s">
        <v>177</v>
      </c>
    </row>
    <row r="9" spans="4:4" ht="31.5">
      <c r="D9" s="60" t="s">
        <v>180</v>
      </c>
    </row>
    <row r="12" spans="4:4">
      <c r="D12" s="1" t="str">
        <f>"This data pack contains figures and data from the Council's "&amp;D9&amp;"."</f>
        <v>This data pack contains figures and data from the Council's Fiscal Assessment Report, December 2024.</v>
      </c>
    </row>
    <row r="13" spans="4:4">
      <c r="D13" s="1" t="s">
        <v>197</v>
      </c>
    </row>
    <row r="15" spans="4:4">
      <c r="D15" s="1" t="s">
        <v>198</v>
      </c>
    </row>
    <row r="17" spans="3:11">
      <c r="D17" s="1" t="s">
        <v>178</v>
      </c>
    </row>
    <row r="18" spans="3:11">
      <c r="D18" s="59" t="s">
        <v>179</v>
      </c>
    </row>
    <row r="21" spans="3:11" ht="19.5">
      <c r="C21" s="61"/>
      <c r="D21" s="62"/>
      <c r="E21" s="62"/>
      <c r="F21" s="62"/>
      <c r="G21" s="62"/>
      <c r="H21" s="63"/>
      <c r="I21" s="63"/>
      <c r="J21" s="63"/>
      <c r="K21" s="63"/>
    </row>
    <row r="22" spans="3:11" ht="19.5">
      <c r="C22" s="61" t="s">
        <v>181</v>
      </c>
      <c r="D22" s="64" t="str">
        <f t="shared" ref="D22:D37" si="0">HYPERLINK("#'"&amp;C22&amp;"'!A1",C22)</f>
        <v>Nº 1</v>
      </c>
      <c r="E22" s="1" t="str">
        <f t="shared" ref="E22:E37" ca="1" si="1">INDIRECT("'"&amp;D22&amp;"'"&amp;"!A1")</f>
        <v>Nº 1 The economy is well above trend levels of activity</v>
      </c>
      <c r="H22" s="65"/>
      <c r="I22" s="63"/>
      <c r="J22" s="63"/>
      <c r="K22" s="63"/>
    </row>
    <row r="23" spans="3:11" ht="19.5">
      <c r="C23" s="61" t="s">
        <v>182</v>
      </c>
      <c r="D23" s="64" t="str">
        <f t="shared" si="0"/>
        <v>Nº 2</v>
      </c>
      <c r="E23" s="1" t="str">
        <f t="shared" ca="1" si="1"/>
        <v xml:space="preserve">Nº 2 Consumer spending is potentially much stronger </v>
      </c>
      <c r="H23" s="65"/>
      <c r="I23" s="63"/>
      <c r="J23" s="63"/>
      <c r="K23" s="63"/>
    </row>
    <row r="24" spans="3:11" ht="19.5">
      <c r="C24" s="61" t="s">
        <v>183</v>
      </c>
      <c r="D24" s="64" t="str">
        <f t="shared" si="0"/>
        <v>Nº 3</v>
      </c>
      <c r="E24" s="1" t="str">
        <f t="shared" ca="1" si="1"/>
        <v xml:space="preserve">Nº 3 Employment is at an all-time high </v>
      </c>
      <c r="H24" s="65"/>
      <c r="I24" s="63"/>
      <c r="J24" s="63"/>
      <c r="K24" s="63"/>
    </row>
    <row r="25" spans="3:11" ht="19.5">
      <c r="C25" s="61" t="s">
        <v>184</v>
      </c>
      <c r="D25" s="64" t="str">
        <f t="shared" si="0"/>
        <v>Nº 4</v>
      </c>
      <c r="E25" s="1" t="str">
        <f t="shared" ca="1" si="1"/>
        <v>Nº 4 Inflation driven by domestic pressures as energy prices fall</v>
      </c>
      <c r="H25" s="65"/>
      <c r="I25" s="63"/>
      <c r="J25" s="63"/>
      <c r="K25" s="63"/>
    </row>
    <row r="26" spans="3:11" ht="19.5">
      <c r="C26" s="61" t="s">
        <v>185</v>
      </c>
      <c r="D26" s="64" t="str">
        <f t="shared" si="0"/>
        <v>Nº 5</v>
      </c>
      <c r="E26" s="1" t="str">
        <f t="shared" ca="1" si="1"/>
        <v xml:space="preserve">Nº 5 Real wages now above pre-pandemic trend </v>
      </c>
      <c r="H26" s="65"/>
      <c r="I26" s="63"/>
      <c r="J26" s="63"/>
      <c r="K26" s="63"/>
    </row>
    <row r="27" spans="3:11" ht="19.5">
      <c r="C27" s="61" t="s">
        <v>186</v>
      </c>
      <c r="D27" s="64" t="str">
        <f>HYPERLINK("#'"&amp;C27&amp;"'!A1",C27)</f>
        <v>Nº 6</v>
      </c>
      <c r="E27" s="1" t="str">
        <f t="shared" ca="1" si="1"/>
        <v>Nº 6 Exceptional corporation tax driving surpluses</v>
      </c>
      <c r="H27" s="65"/>
      <c r="I27" s="63"/>
      <c r="J27" s="63"/>
      <c r="K27" s="63"/>
    </row>
    <row r="28" spans="3:11" ht="19.5">
      <c r="C28" s="61" t="s">
        <v>187</v>
      </c>
      <c r="D28" s="64" t="str">
        <f>HYPERLINK("#'"&amp;C28&amp;"'!A1",C28)</f>
        <v>Nº 7</v>
      </c>
      <c r="E28" s="1" t="str">
        <f t="shared" ca="1" si="1"/>
        <v xml:space="preserve">Nº 7 Corporation tax is incredibly concentrated </v>
      </c>
      <c r="H28" s="65"/>
      <c r="I28" s="63"/>
      <c r="J28" s="63"/>
      <c r="K28" s="63"/>
    </row>
    <row r="29" spans="3:11" ht="19.5">
      <c r="C29" s="61" t="s">
        <v>188</v>
      </c>
      <c r="D29" s="64" t="str">
        <f>HYPERLINK("#'"&amp;C29&amp;"'!A1",C29)</f>
        <v>Nº 8</v>
      </c>
      <c r="E29" s="1" t="str">
        <f t="shared" ca="1" si="1"/>
        <v xml:space="preserve">Nº 8 The plan is to save just one-third of the windfalls </v>
      </c>
      <c r="H29" s="65"/>
      <c r="I29" s="63"/>
      <c r="J29" s="63"/>
      <c r="K29" s="63"/>
    </row>
    <row r="30" spans="3:11" ht="19.5">
      <c r="C30" s="61" t="s">
        <v>189</v>
      </c>
      <c r="D30" s="64" t="str">
        <f>HYPERLINK("#'"&amp;C30&amp;"'!A1",C30)</f>
        <v>Nº 9</v>
      </c>
      <c r="E30" s="1" t="str">
        <f t="shared" ca="1" si="1"/>
        <v xml:space="preserve">Nº 9 Underlying revenue at lowest rate since 1980 </v>
      </c>
      <c r="H30" s="65"/>
      <c r="I30" s="63"/>
      <c r="J30" s="63"/>
      <c r="K30" s="63"/>
    </row>
    <row r="31" spans="3:11" ht="19.5">
      <c r="C31" s="61" t="s">
        <v>190</v>
      </c>
      <c r="D31" s="64" t="str">
        <f t="shared" si="0"/>
        <v>Nº 10</v>
      </c>
      <c r="E31" s="1" t="str">
        <f t="shared" ca="1" si="1"/>
        <v>Nº 10 Income tax may be narrowing again</v>
      </c>
      <c r="H31" s="65"/>
      <c r="I31" s="63"/>
      <c r="J31" s="63"/>
      <c r="K31" s="63"/>
    </row>
    <row r="32" spans="3:11" ht="19.5">
      <c r="C32" s="61" t="s">
        <v>191</v>
      </c>
      <c r="D32" s="64" t="str">
        <f t="shared" si="0"/>
        <v>Nº 11</v>
      </c>
      <c r="E32" s="1" t="str">
        <f t="shared" ca="1" si="1"/>
        <v xml:space="preserve">Nº 11 Government spending back at pre-financial crisis levels </v>
      </c>
      <c r="H32" s="65"/>
      <c r="I32" s="63"/>
      <c r="J32" s="63"/>
      <c r="K32" s="63"/>
    </row>
    <row r="33" spans="2:14" ht="19.5">
      <c r="C33" s="61" t="s">
        <v>192</v>
      </c>
      <c r="D33" s="64" t="str">
        <f t="shared" si="0"/>
        <v>Nº 12</v>
      </c>
      <c r="E33" s="1" t="str">
        <f t="shared" ca="1" si="1"/>
        <v xml:space="preserve">Nº 12 Spending has grown faster than prices and the population </v>
      </c>
      <c r="H33" s="65"/>
      <c r="I33" s="63"/>
      <c r="J33" s="63"/>
      <c r="K33" s="63"/>
    </row>
    <row r="34" spans="2:14" ht="19.5">
      <c r="C34" s="61" t="s">
        <v>193</v>
      </c>
      <c r="D34" s="64" t="str">
        <f t="shared" si="0"/>
        <v>Nº 13</v>
      </c>
      <c r="E34" s="1" t="str">
        <f t="shared" ca="1" si="1"/>
        <v xml:space="preserve">Nº 13 2024 saw large overruns that disappear in 2025 </v>
      </c>
      <c r="H34" s="65"/>
      <c r="I34" s="63"/>
      <c r="J34" s="63"/>
      <c r="K34" s="63"/>
    </row>
    <row r="35" spans="2:14" ht="19.5">
      <c r="C35" s="61" t="s">
        <v>194</v>
      </c>
      <c r="D35" s="64" t="str">
        <f t="shared" si="0"/>
        <v>Nº 14</v>
      </c>
      <c r="E35" s="1" t="str">
        <f t="shared" ca="1" si="1"/>
        <v xml:space="preserve">Nº 14 Larger structural deficits </v>
      </c>
      <c r="H35" s="65"/>
      <c r="I35" s="63"/>
      <c r="J35" s="63"/>
      <c r="K35" s="63"/>
    </row>
    <row r="36" spans="2:14" ht="19.5">
      <c r="C36" s="61" t="s">
        <v>195</v>
      </c>
      <c r="D36" s="64" t="str">
        <f t="shared" si="0"/>
        <v>Nº 15</v>
      </c>
      <c r="E36" s="1" t="str">
        <f t="shared" ca="1" si="1"/>
        <v xml:space="preserve">Nº 15 Fast policy expansions </v>
      </c>
      <c r="H36" s="65"/>
      <c r="I36" s="63"/>
      <c r="J36" s="63"/>
      <c r="K36" s="63"/>
    </row>
    <row r="37" spans="2:14" ht="19.5">
      <c r="C37" s="61" t="s">
        <v>196</v>
      </c>
      <c r="D37" s="64" t="str">
        <f t="shared" si="0"/>
        <v>Nº 16</v>
      </c>
      <c r="E37" s="1" t="str">
        <f t="shared" ca="1" si="1"/>
        <v xml:space="preserve">Nº 16 The speed is obvious, even allowing for inflation </v>
      </c>
      <c r="H37" s="65"/>
      <c r="I37" s="63"/>
      <c r="J37" s="63"/>
      <c r="K37" s="63"/>
    </row>
    <row r="38" spans="2:14" ht="19.5">
      <c r="C38" s="61" t="s">
        <v>199</v>
      </c>
      <c r="D38" s="64" t="str">
        <f t="shared" ref="D38:D39" si="2">HYPERLINK("#'"&amp;C38&amp;"'!A1",C38)</f>
        <v>Nº 17</v>
      </c>
      <c r="E38" s="1" t="str">
        <f t="shared" ref="E38:E39" ca="1" si="3">INDIRECT("'"&amp;D38&amp;"'"&amp;"!A1")</f>
        <v>Nº 17 Debt is likely to fall should windfalls remain</v>
      </c>
      <c r="H38" s="65"/>
      <c r="I38" s="63"/>
      <c r="J38" s="63"/>
      <c r="K38" s="63"/>
    </row>
    <row r="39" spans="2:14" ht="19.5">
      <c r="C39" s="61" t="s">
        <v>200</v>
      </c>
      <c r="D39" s="64" t="str">
        <f t="shared" si="2"/>
        <v>Nº 18</v>
      </c>
      <c r="E39" s="1" t="str">
        <f t="shared" ca="1" si="3"/>
        <v xml:space="preserve">Nº 18 De-anchoring could pose risks </v>
      </c>
      <c r="H39" s="65"/>
      <c r="I39" s="63"/>
      <c r="J39" s="63"/>
      <c r="K39" s="63"/>
    </row>
    <row r="40" spans="2:14" ht="19.5">
      <c r="C40" s="61" t="s">
        <v>201</v>
      </c>
      <c r="D40" s="64" t="str">
        <f t="shared" ref="D40:D43" si="4">HYPERLINK("#'"&amp;C40&amp;"'!A1",C40)</f>
        <v>Nº 19</v>
      </c>
      <c r="E40" s="1" t="str">
        <f t="shared" ref="E40:E43" ca="1" si="5">INDIRECT("'"&amp;D40&amp;"'"&amp;"!A1")</f>
        <v xml:space="preserve">Nº 19 The EU rules: 3% deficit limit and 60% debt limit </v>
      </c>
      <c r="H40" s="65"/>
      <c r="I40" s="63"/>
      <c r="J40" s="63"/>
      <c r="K40" s="63"/>
    </row>
    <row r="41" spans="2:14" ht="19.5">
      <c r="C41" s="61" t="s">
        <v>202</v>
      </c>
      <c r="D41" s="64" t="str">
        <f t="shared" si="4"/>
        <v>Nº 20</v>
      </c>
      <c r="E41" s="1" t="str">
        <f t="shared" ca="1" si="5"/>
        <v xml:space="preserve">Nº 20 Ireland is one of the least constrained by EU rules </v>
      </c>
      <c r="H41" s="65"/>
      <c r="I41" s="63"/>
      <c r="J41" s="63"/>
      <c r="K41" s="63"/>
    </row>
    <row r="42" spans="2:14" ht="19.5">
      <c r="C42" s="61" t="s">
        <v>203</v>
      </c>
      <c r="D42" s="64" t="str">
        <f t="shared" si="4"/>
        <v>Nº 21</v>
      </c>
      <c r="E42" s="1" t="str">
        <f t="shared" ca="1" si="5"/>
        <v xml:space="preserve">Nº 21 Population to age rapidly </v>
      </c>
      <c r="H42" s="65"/>
      <c r="I42" s="63"/>
      <c r="J42" s="63"/>
      <c r="K42" s="63"/>
    </row>
    <row r="43" spans="2:14" ht="19.5">
      <c r="C43" s="61" t="s">
        <v>204</v>
      </c>
      <c r="D43" s="64" t="str">
        <f t="shared" si="4"/>
        <v>Nº 22</v>
      </c>
      <c r="E43" s="1" t="str">
        <f t="shared" ca="1" si="5"/>
        <v>Nº 22 Public spending on housing is already high</v>
      </c>
      <c r="H43" s="65"/>
      <c r="I43" s="63"/>
      <c r="J43" s="63"/>
      <c r="K43" s="63"/>
    </row>
    <row r="44" spans="2:14" ht="19.5">
      <c r="C44" s="61" t="s">
        <v>205</v>
      </c>
      <c r="D44" s="64" t="str">
        <f t="shared" ref="D44" si="6">HYPERLINK("#'"&amp;C44&amp;"'!A1",C44)</f>
        <v>Nº 23</v>
      </c>
      <c r="E44" s="1" t="str">
        <f t="shared" ref="E44" ca="1" si="7">INDIRECT("'"&amp;D44&amp;"'"&amp;"!A1")</f>
        <v>Nº 23 Public investment is now high by international standards</v>
      </c>
      <c r="H44" s="65"/>
      <c r="I44" s="63"/>
      <c r="J44" s="63"/>
      <c r="K44" s="63"/>
    </row>
    <row r="45" spans="2:14" ht="19.5">
      <c r="C45" s="61"/>
      <c r="D45" s="64"/>
      <c r="H45" s="65"/>
      <c r="I45" s="63"/>
      <c r="J45" s="63"/>
      <c r="K45" s="63"/>
    </row>
    <row r="46" spans="2:14" ht="19.5">
      <c r="C46" s="61"/>
      <c r="D46" s="64"/>
      <c r="H46" s="65"/>
      <c r="I46" s="63"/>
      <c r="J46" s="63"/>
      <c r="K46" s="63"/>
    </row>
    <row r="47" spans="2:14">
      <c r="B47" s="57"/>
      <c r="C47" s="57"/>
      <c r="D47" s="57"/>
      <c r="E47" s="57"/>
      <c r="F47" s="57"/>
      <c r="G47" s="57"/>
      <c r="H47" s="57"/>
      <c r="I47" s="57"/>
      <c r="J47" s="57"/>
      <c r="K47" s="57"/>
      <c r="L47" s="57"/>
      <c r="M47" s="57"/>
      <c r="N47" s="57"/>
    </row>
    <row r="48" spans="2:14">
      <c r="B48" s="57"/>
      <c r="C48" s="57"/>
      <c r="D48" s="57"/>
      <c r="E48" s="57"/>
      <c r="F48" s="57"/>
      <c r="G48" s="57"/>
      <c r="H48" s="57"/>
      <c r="I48" s="57"/>
      <c r="J48" s="57"/>
      <c r="K48" s="57"/>
      <c r="L48" s="57"/>
      <c r="M48" s="57"/>
      <c r="N48" s="57"/>
    </row>
    <row r="49" spans="2:14">
      <c r="B49" s="57"/>
      <c r="C49" s="57"/>
      <c r="D49" s="57"/>
      <c r="E49" s="57"/>
      <c r="F49" s="57"/>
      <c r="G49" s="57"/>
      <c r="H49" s="57"/>
      <c r="I49" s="57"/>
      <c r="J49" s="57"/>
      <c r="K49" s="57"/>
      <c r="L49" s="57"/>
      <c r="M49" s="57"/>
      <c r="N49" s="57"/>
    </row>
    <row r="50" spans="2:14">
      <c r="B50" s="57"/>
      <c r="C50" s="57"/>
      <c r="D50" s="57"/>
      <c r="E50" s="57"/>
      <c r="F50" s="57"/>
      <c r="G50" s="57"/>
      <c r="H50" s="57"/>
      <c r="I50" s="57"/>
      <c r="J50" s="57"/>
      <c r="K50" s="57"/>
      <c r="L50" s="57"/>
      <c r="M50" s="57"/>
      <c r="N50" s="57"/>
    </row>
    <row r="51" spans="2:14">
      <c r="B51" s="57"/>
      <c r="C51" s="57"/>
      <c r="D51" s="57"/>
      <c r="E51" s="57"/>
      <c r="F51" s="57"/>
      <c r="G51" s="57"/>
      <c r="H51" s="57"/>
      <c r="I51" s="57"/>
      <c r="J51" s="57"/>
      <c r="K51" s="57"/>
      <c r="L51" s="57"/>
      <c r="M51" s="57"/>
      <c r="N51" s="57"/>
    </row>
    <row r="52" spans="2:14">
      <c r="B52" s="57"/>
      <c r="C52" s="57"/>
      <c r="D52" s="57"/>
      <c r="E52" s="57"/>
      <c r="F52" s="57"/>
      <c r="G52" s="57"/>
      <c r="H52" s="57"/>
      <c r="I52" s="57"/>
      <c r="J52" s="57"/>
      <c r="K52" s="57"/>
      <c r="L52" s="57"/>
      <c r="M52" s="57"/>
      <c r="N52" s="57"/>
    </row>
    <row r="53" spans="2:14">
      <c r="B53" s="57"/>
      <c r="C53" s="57"/>
      <c r="D53" s="57"/>
      <c r="E53" s="57"/>
      <c r="F53" s="57"/>
      <c r="G53" s="57"/>
      <c r="H53" s="57"/>
      <c r="I53" s="57"/>
      <c r="J53" s="57"/>
      <c r="K53" s="57"/>
      <c r="L53" s="57"/>
      <c r="M53" s="57"/>
      <c r="N53" s="57"/>
    </row>
    <row r="54" spans="2:14">
      <c r="B54" s="57"/>
      <c r="C54" s="57"/>
      <c r="D54" s="57"/>
      <c r="E54" s="57"/>
      <c r="F54" s="57"/>
      <c r="G54" s="57"/>
      <c r="H54" s="57"/>
      <c r="I54" s="57"/>
      <c r="J54" s="57"/>
      <c r="K54" s="57"/>
      <c r="L54" s="57"/>
      <c r="M54" s="57"/>
      <c r="N54" s="57"/>
    </row>
    <row r="55" spans="2:14">
      <c r="B55" s="57"/>
      <c r="C55" s="57"/>
      <c r="D55" s="57"/>
      <c r="E55" s="57"/>
      <c r="F55" s="57"/>
      <c r="G55" s="57"/>
      <c r="H55" s="57"/>
      <c r="I55" s="57"/>
      <c r="J55" s="57"/>
      <c r="K55" s="57"/>
      <c r="L55" s="57"/>
      <c r="M55" s="57"/>
      <c r="N55" s="57"/>
    </row>
    <row r="56" spans="2:14">
      <c r="B56" s="57"/>
      <c r="C56" s="57"/>
      <c r="D56" s="57"/>
      <c r="E56" s="57"/>
      <c r="F56" s="57"/>
      <c r="G56" s="57"/>
      <c r="H56" s="57"/>
      <c r="I56" s="57"/>
      <c r="J56" s="57"/>
      <c r="K56" s="57"/>
      <c r="L56" s="57"/>
      <c r="M56" s="57"/>
      <c r="N56" s="57"/>
    </row>
    <row r="57" spans="2:14">
      <c r="B57" s="57"/>
      <c r="C57" s="57"/>
      <c r="D57" s="57"/>
      <c r="E57" s="57"/>
      <c r="F57" s="57"/>
      <c r="G57" s="57"/>
      <c r="H57" s="57"/>
      <c r="I57" s="57"/>
      <c r="J57" s="57"/>
      <c r="K57" s="57"/>
      <c r="L57" s="57"/>
      <c r="M57" s="57"/>
      <c r="N57" s="57"/>
    </row>
    <row r="58" spans="2:14">
      <c r="B58" s="57"/>
      <c r="C58" s="57"/>
      <c r="D58" s="57"/>
      <c r="E58" s="57"/>
      <c r="F58" s="57"/>
      <c r="G58" s="57"/>
      <c r="H58" s="57"/>
      <c r="I58" s="57"/>
      <c r="J58" s="57"/>
      <c r="K58" s="57"/>
      <c r="L58" s="57"/>
      <c r="M58" s="57"/>
      <c r="N58" s="57"/>
    </row>
    <row r="59" spans="2:14">
      <c r="B59" s="57"/>
      <c r="C59" s="57"/>
      <c r="D59" s="57"/>
      <c r="E59" s="57"/>
      <c r="F59" s="57"/>
      <c r="G59" s="57"/>
      <c r="H59" s="57"/>
      <c r="I59" s="57"/>
      <c r="J59" s="57"/>
      <c r="K59" s="57"/>
      <c r="L59" s="57"/>
      <c r="M59" s="57"/>
      <c r="N59" s="57"/>
    </row>
    <row r="60" spans="2:14">
      <c r="B60" s="57"/>
      <c r="C60" s="57"/>
      <c r="D60" s="57"/>
      <c r="E60" s="57"/>
      <c r="F60" s="57"/>
      <c r="G60" s="57"/>
      <c r="H60" s="57"/>
      <c r="I60" s="57"/>
      <c r="J60" s="57"/>
      <c r="K60" s="57"/>
      <c r="L60" s="57"/>
      <c r="M60" s="57"/>
      <c r="N60" s="57"/>
    </row>
    <row r="61" spans="2:14">
      <c r="B61" s="57"/>
      <c r="C61" s="57"/>
      <c r="D61" s="57"/>
      <c r="E61" s="57"/>
      <c r="F61" s="57"/>
      <c r="G61" s="57"/>
      <c r="H61" s="57"/>
      <c r="I61" s="57"/>
      <c r="J61" s="57"/>
      <c r="K61" s="57"/>
      <c r="L61" s="57"/>
      <c r="M61" s="57"/>
      <c r="N61" s="57"/>
    </row>
    <row r="62" spans="2:14">
      <c r="B62" s="57"/>
      <c r="C62" s="57"/>
      <c r="D62" s="57"/>
      <c r="E62" s="57"/>
      <c r="F62" s="57"/>
      <c r="G62" s="57"/>
      <c r="H62" s="57"/>
      <c r="I62" s="57"/>
      <c r="J62" s="57"/>
      <c r="K62" s="57"/>
      <c r="L62" s="57"/>
      <c r="M62" s="57"/>
      <c r="N62" s="57"/>
    </row>
    <row r="63" spans="2:14">
      <c r="B63" s="57"/>
      <c r="C63" s="57"/>
      <c r="D63" s="57"/>
      <c r="E63" s="57"/>
      <c r="F63" s="57"/>
      <c r="G63" s="57"/>
      <c r="H63" s="57"/>
      <c r="I63" s="57"/>
      <c r="J63" s="57"/>
      <c r="K63" s="57"/>
      <c r="L63" s="57"/>
      <c r="M63" s="57"/>
      <c r="N63" s="57"/>
    </row>
    <row r="64" spans="2:14">
      <c r="B64" s="57"/>
      <c r="C64" s="57"/>
      <c r="D64" s="57"/>
      <c r="E64" s="57"/>
      <c r="F64" s="57"/>
      <c r="G64" s="57"/>
      <c r="H64" s="57"/>
      <c r="I64" s="57"/>
      <c r="J64" s="57"/>
      <c r="K64" s="57"/>
      <c r="L64" s="57"/>
      <c r="M64" s="57"/>
      <c r="N64" s="57"/>
    </row>
    <row r="65" spans="2:14">
      <c r="B65" s="57"/>
      <c r="C65" s="57"/>
      <c r="D65" s="57"/>
      <c r="E65" s="57"/>
      <c r="F65" s="57"/>
      <c r="G65" s="57"/>
      <c r="H65" s="57"/>
      <c r="I65" s="57"/>
      <c r="J65" s="57"/>
      <c r="K65" s="57"/>
      <c r="L65" s="57"/>
      <c r="M65" s="57"/>
      <c r="N65" s="57"/>
    </row>
    <row r="66" spans="2:14">
      <c r="B66" s="57"/>
      <c r="C66" s="57"/>
      <c r="D66" s="57"/>
      <c r="E66" s="57"/>
      <c r="F66" s="57"/>
      <c r="G66" s="57"/>
      <c r="H66" s="57"/>
      <c r="I66" s="57"/>
      <c r="J66" s="57"/>
      <c r="K66" s="57"/>
      <c r="L66" s="57"/>
      <c r="M66" s="57"/>
      <c r="N66" s="57"/>
    </row>
    <row r="67" spans="2:14">
      <c r="B67" s="57"/>
      <c r="C67" s="57"/>
      <c r="D67" s="57"/>
      <c r="E67" s="57"/>
      <c r="F67" s="57"/>
      <c r="G67" s="57"/>
      <c r="H67" s="57"/>
      <c r="I67" s="57"/>
      <c r="J67" s="57"/>
      <c r="K67" s="57"/>
      <c r="L67" s="57"/>
      <c r="M67" s="57"/>
      <c r="N67" s="57"/>
    </row>
    <row r="68" spans="2:14">
      <c r="B68" s="57"/>
      <c r="C68" s="57"/>
      <c r="D68" s="57"/>
      <c r="E68" s="57"/>
      <c r="F68" s="57"/>
      <c r="G68" s="57"/>
      <c r="H68" s="57"/>
      <c r="I68" s="57"/>
      <c r="J68" s="57"/>
      <c r="K68" s="57"/>
      <c r="L68" s="57"/>
      <c r="M68" s="57"/>
      <c r="N68" s="57"/>
    </row>
    <row r="69" spans="2:14">
      <c r="B69" s="57"/>
      <c r="C69" s="57"/>
      <c r="D69" s="57"/>
      <c r="E69" s="57"/>
      <c r="F69" s="57"/>
      <c r="G69" s="57"/>
      <c r="H69" s="57"/>
      <c r="I69" s="57"/>
      <c r="J69" s="57"/>
      <c r="K69" s="57"/>
      <c r="L69" s="57"/>
      <c r="M69" s="57"/>
      <c r="N69" s="57"/>
    </row>
    <row r="70" spans="2:14">
      <c r="B70" s="57"/>
      <c r="C70" s="57"/>
      <c r="D70" s="57"/>
      <c r="E70" s="57"/>
      <c r="F70" s="57"/>
      <c r="G70" s="57"/>
      <c r="H70" s="57"/>
      <c r="I70" s="57"/>
      <c r="J70" s="57"/>
      <c r="K70" s="57"/>
      <c r="L70" s="57"/>
      <c r="M70" s="57"/>
      <c r="N70" s="57"/>
    </row>
    <row r="71" spans="2:14">
      <c r="B71" s="57"/>
      <c r="C71" s="57"/>
      <c r="D71" s="57"/>
      <c r="E71" s="57"/>
      <c r="F71" s="57"/>
      <c r="G71" s="57"/>
      <c r="H71" s="57"/>
      <c r="I71" s="57"/>
      <c r="J71" s="57"/>
      <c r="K71" s="57"/>
      <c r="L71" s="57"/>
      <c r="M71" s="57"/>
      <c r="N71" s="57"/>
    </row>
    <row r="72" spans="2:14">
      <c r="B72" s="57"/>
      <c r="C72" s="57"/>
      <c r="D72" s="57"/>
      <c r="E72" s="57"/>
      <c r="F72" s="57"/>
      <c r="G72" s="57"/>
      <c r="H72" s="57"/>
      <c r="I72" s="57"/>
      <c r="J72" s="57"/>
      <c r="K72" s="57"/>
      <c r="L72" s="57"/>
      <c r="M72" s="57"/>
      <c r="N72" s="57"/>
    </row>
    <row r="73" spans="2:14">
      <c r="B73" s="57"/>
      <c r="C73" s="57"/>
      <c r="D73" s="57"/>
      <c r="E73" s="57"/>
      <c r="F73" s="57"/>
      <c r="G73" s="57"/>
      <c r="H73" s="57"/>
      <c r="I73" s="57"/>
      <c r="J73" s="57"/>
      <c r="K73" s="57"/>
      <c r="L73" s="57"/>
      <c r="M73" s="57"/>
      <c r="N73" s="57"/>
    </row>
    <row r="74" spans="2:14">
      <c r="B74" s="57"/>
      <c r="C74" s="57"/>
      <c r="D74" s="57"/>
      <c r="E74" s="57"/>
      <c r="F74" s="57"/>
      <c r="G74" s="57"/>
      <c r="H74" s="57"/>
      <c r="I74" s="57"/>
      <c r="J74" s="57"/>
      <c r="K74" s="57"/>
      <c r="L74" s="57"/>
      <c r="M74" s="57"/>
      <c r="N74" s="57"/>
    </row>
    <row r="75" spans="2:14">
      <c r="B75" s="57"/>
      <c r="C75" s="57"/>
      <c r="D75" s="57"/>
      <c r="E75" s="57"/>
      <c r="F75" s="57"/>
      <c r="G75" s="57"/>
      <c r="H75" s="57"/>
      <c r="I75" s="57"/>
      <c r="J75" s="57"/>
      <c r="K75" s="57"/>
      <c r="L75" s="57"/>
      <c r="M75" s="57"/>
      <c r="N75" s="57"/>
    </row>
    <row r="76" spans="2:14">
      <c r="B76" s="57"/>
      <c r="C76" s="57"/>
      <c r="D76" s="57"/>
      <c r="E76" s="57"/>
      <c r="F76" s="57"/>
      <c r="G76" s="57"/>
      <c r="H76" s="57"/>
      <c r="I76" s="57"/>
      <c r="J76" s="57"/>
      <c r="K76" s="57"/>
      <c r="L76" s="57"/>
      <c r="M76" s="57"/>
      <c r="N76" s="57"/>
    </row>
    <row r="77" spans="2:14">
      <c r="B77" s="57"/>
      <c r="C77" s="57"/>
      <c r="D77" s="57"/>
      <c r="E77" s="57"/>
      <c r="F77" s="57"/>
      <c r="G77" s="57"/>
      <c r="H77" s="57"/>
      <c r="I77" s="57"/>
      <c r="J77" s="57"/>
      <c r="K77" s="57"/>
      <c r="L77" s="57"/>
      <c r="M77" s="57"/>
      <c r="N77" s="57"/>
    </row>
    <row r="78" spans="2:14">
      <c r="B78" s="57"/>
      <c r="C78" s="57"/>
      <c r="D78" s="57"/>
      <c r="E78" s="57"/>
      <c r="F78" s="57"/>
      <c r="G78" s="57"/>
      <c r="H78" s="57"/>
      <c r="I78" s="57"/>
      <c r="J78" s="57"/>
      <c r="K78" s="57"/>
      <c r="L78" s="57"/>
      <c r="M78" s="57"/>
      <c r="N78" s="57"/>
    </row>
    <row r="79" spans="2:14">
      <c r="B79" s="57"/>
      <c r="C79" s="57"/>
      <c r="D79" s="57"/>
      <c r="E79" s="57"/>
      <c r="F79" s="57"/>
      <c r="G79" s="57"/>
      <c r="H79" s="57"/>
      <c r="I79" s="57"/>
      <c r="J79" s="57"/>
      <c r="K79" s="57"/>
      <c r="L79" s="57"/>
      <c r="M79" s="57"/>
      <c r="N79" s="57"/>
    </row>
    <row r="80" spans="2:14">
      <c r="B80" s="57"/>
      <c r="C80" s="57"/>
      <c r="D80" s="57"/>
      <c r="E80" s="57"/>
      <c r="F80" s="57"/>
      <c r="G80" s="57"/>
      <c r="H80" s="57"/>
      <c r="I80" s="57"/>
      <c r="J80" s="57"/>
      <c r="K80" s="57"/>
      <c r="L80" s="57"/>
      <c r="M80" s="57"/>
      <c r="N80" s="57"/>
    </row>
    <row r="81" spans="2:14">
      <c r="B81" s="57"/>
      <c r="C81" s="57"/>
      <c r="D81" s="57"/>
      <c r="E81" s="57"/>
      <c r="F81" s="57"/>
      <c r="G81" s="57"/>
      <c r="H81" s="57"/>
      <c r="I81" s="57"/>
      <c r="J81" s="57"/>
      <c r="K81" s="57"/>
      <c r="L81" s="57"/>
      <c r="M81" s="57"/>
      <c r="N81" s="57"/>
    </row>
    <row r="82" spans="2:14">
      <c r="B82" s="57"/>
      <c r="C82" s="57"/>
      <c r="D82" s="57"/>
      <c r="E82" s="57"/>
      <c r="F82" s="57"/>
      <c r="G82" s="57"/>
      <c r="H82" s="57"/>
      <c r="I82" s="57"/>
      <c r="J82" s="57"/>
      <c r="K82" s="57"/>
      <c r="L82" s="57"/>
      <c r="M82" s="57"/>
      <c r="N82" s="57"/>
    </row>
    <row r="83" spans="2:14">
      <c r="B83" s="57"/>
      <c r="C83" s="57"/>
      <c r="D83" s="57"/>
      <c r="E83" s="57"/>
      <c r="F83" s="57"/>
      <c r="G83" s="57"/>
      <c r="H83" s="57"/>
      <c r="I83" s="57"/>
      <c r="J83" s="57"/>
      <c r="K83" s="57"/>
      <c r="L83" s="57"/>
      <c r="M83" s="57"/>
      <c r="N83" s="57"/>
    </row>
    <row r="84" spans="2:14">
      <c r="B84" s="57"/>
      <c r="C84" s="57"/>
      <c r="D84" s="57"/>
      <c r="E84" s="57"/>
      <c r="F84" s="57"/>
      <c r="G84" s="57"/>
      <c r="H84" s="57"/>
      <c r="I84" s="57"/>
      <c r="J84" s="57"/>
      <c r="K84" s="57"/>
      <c r="L84" s="57"/>
      <c r="M84" s="57"/>
      <c r="N84" s="57"/>
    </row>
    <row r="85" spans="2:14">
      <c r="B85" s="57"/>
      <c r="C85" s="57"/>
      <c r="D85" s="57"/>
      <c r="E85" s="57"/>
      <c r="F85" s="57"/>
      <c r="G85" s="57"/>
      <c r="H85" s="57"/>
      <c r="I85" s="57"/>
      <c r="J85" s="57"/>
      <c r="K85" s="57"/>
      <c r="L85" s="57"/>
      <c r="M85" s="57"/>
      <c r="N85" s="57"/>
    </row>
    <row r="86" spans="2:14">
      <c r="B86" s="57"/>
      <c r="C86" s="57"/>
      <c r="D86" s="57"/>
      <c r="E86" s="57"/>
      <c r="F86" s="57"/>
      <c r="G86" s="57"/>
      <c r="H86" s="57"/>
      <c r="I86" s="57"/>
      <c r="J86" s="57"/>
      <c r="K86" s="57"/>
      <c r="L86" s="57"/>
      <c r="M86" s="57"/>
      <c r="N86" s="57"/>
    </row>
    <row r="87" spans="2:14">
      <c r="B87" s="57"/>
      <c r="C87" s="57"/>
      <c r="D87" s="57"/>
      <c r="E87" s="57"/>
      <c r="F87" s="57"/>
      <c r="G87" s="57"/>
      <c r="H87" s="57"/>
      <c r="I87" s="57"/>
      <c r="J87" s="57"/>
      <c r="K87" s="57"/>
      <c r="L87" s="57"/>
      <c r="M87" s="57"/>
      <c r="N87" s="57"/>
    </row>
    <row r="88" spans="2:14">
      <c r="B88" s="57"/>
      <c r="C88" s="57"/>
      <c r="D88" s="57"/>
      <c r="E88" s="57"/>
      <c r="F88" s="57"/>
      <c r="G88" s="57"/>
      <c r="H88" s="57"/>
      <c r="I88" s="57"/>
      <c r="J88" s="57"/>
      <c r="K88" s="57"/>
      <c r="L88" s="57"/>
      <c r="M88" s="57"/>
      <c r="N88" s="57"/>
    </row>
    <row r="89" spans="2:14">
      <c r="B89" s="57"/>
      <c r="C89" s="57"/>
      <c r="D89" s="57"/>
      <c r="E89" s="57"/>
      <c r="F89" s="57"/>
      <c r="G89" s="57"/>
      <c r="H89" s="57"/>
      <c r="I89" s="57"/>
      <c r="J89" s="57"/>
      <c r="K89" s="57"/>
      <c r="L89" s="57"/>
      <c r="M89" s="57"/>
      <c r="N89" s="57"/>
    </row>
    <row r="90" spans="2:14">
      <c r="B90" s="57"/>
      <c r="C90" s="57"/>
      <c r="D90" s="57"/>
      <c r="E90" s="57"/>
      <c r="F90" s="57"/>
      <c r="G90" s="57"/>
      <c r="H90" s="57"/>
      <c r="I90" s="57"/>
      <c r="J90" s="57"/>
      <c r="K90" s="57"/>
      <c r="L90" s="57"/>
      <c r="M90" s="57"/>
      <c r="N90" s="57"/>
    </row>
    <row r="91" spans="2:14">
      <c r="B91" s="57"/>
      <c r="C91" s="57"/>
      <c r="D91" s="57"/>
      <c r="E91" s="57"/>
      <c r="F91" s="57"/>
      <c r="G91" s="57"/>
      <c r="H91" s="57"/>
      <c r="I91" s="57"/>
      <c r="J91" s="57"/>
      <c r="K91" s="57"/>
      <c r="L91" s="57"/>
      <c r="M91" s="57"/>
      <c r="N91" s="57"/>
    </row>
    <row r="92" spans="2:14">
      <c r="B92" s="57"/>
      <c r="C92" s="57"/>
      <c r="D92" s="57"/>
      <c r="E92" s="57"/>
      <c r="F92" s="57"/>
      <c r="G92" s="57"/>
      <c r="H92" s="57"/>
      <c r="I92" s="57"/>
      <c r="J92" s="57"/>
      <c r="K92" s="57"/>
      <c r="L92" s="57"/>
      <c r="M92" s="57"/>
      <c r="N92" s="57"/>
    </row>
    <row r="93" spans="2:14">
      <c r="B93" s="57"/>
      <c r="C93" s="57"/>
      <c r="D93" s="57"/>
      <c r="E93" s="57"/>
      <c r="F93" s="57"/>
      <c r="G93" s="57"/>
      <c r="H93" s="57"/>
      <c r="I93" s="57"/>
      <c r="J93" s="57"/>
      <c r="K93" s="57"/>
      <c r="L93" s="57"/>
      <c r="M93" s="57"/>
      <c r="N93" s="57"/>
    </row>
    <row r="94" spans="2:14">
      <c r="B94" s="57"/>
      <c r="C94" s="57"/>
      <c r="D94" s="57"/>
      <c r="E94" s="57"/>
      <c r="F94" s="57"/>
      <c r="G94" s="57"/>
      <c r="H94" s="57"/>
      <c r="I94" s="57"/>
      <c r="J94" s="57"/>
      <c r="K94" s="57"/>
      <c r="L94" s="57"/>
      <c r="M94" s="57"/>
      <c r="N94" s="57"/>
    </row>
    <row r="95" spans="2:14">
      <c r="B95" s="57"/>
      <c r="C95" s="57"/>
      <c r="D95" s="57"/>
      <c r="E95" s="57"/>
      <c r="F95" s="57"/>
      <c r="G95" s="57"/>
      <c r="H95" s="57"/>
      <c r="I95" s="57"/>
      <c r="J95" s="57"/>
      <c r="K95" s="57"/>
      <c r="L95" s="57"/>
      <c r="M95" s="57"/>
      <c r="N95" s="57"/>
    </row>
    <row r="96" spans="2:14">
      <c r="B96" s="57"/>
      <c r="C96" s="57"/>
      <c r="D96" s="57"/>
      <c r="E96" s="57"/>
      <c r="F96" s="57"/>
      <c r="G96" s="57"/>
      <c r="H96" s="57"/>
      <c r="I96" s="57"/>
      <c r="J96" s="57"/>
      <c r="K96" s="57"/>
      <c r="L96" s="57"/>
      <c r="M96" s="57"/>
      <c r="N96" s="57"/>
    </row>
    <row r="97" spans="2:14">
      <c r="B97" s="57"/>
      <c r="C97" s="57"/>
      <c r="D97" s="57"/>
      <c r="E97" s="57"/>
      <c r="F97" s="57"/>
      <c r="G97" s="57"/>
      <c r="H97" s="57"/>
      <c r="I97" s="57"/>
      <c r="J97" s="57"/>
      <c r="K97" s="57"/>
      <c r="L97" s="57"/>
      <c r="M97" s="57"/>
      <c r="N97" s="57"/>
    </row>
    <row r="98" spans="2:14">
      <c r="B98" s="57"/>
      <c r="C98" s="57"/>
      <c r="D98" s="57"/>
      <c r="E98" s="57"/>
      <c r="F98" s="57"/>
      <c r="G98" s="57"/>
      <c r="H98" s="57"/>
      <c r="I98" s="57"/>
      <c r="J98" s="57"/>
      <c r="K98" s="57"/>
      <c r="L98" s="57"/>
      <c r="M98" s="57"/>
      <c r="N98" s="57"/>
    </row>
    <row r="99" spans="2:14">
      <c r="B99" s="57"/>
      <c r="C99" s="57"/>
      <c r="D99" s="57"/>
      <c r="E99" s="57"/>
      <c r="F99" s="57"/>
      <c r="G99" s="57"/>
      <c r="H99" s="57"/>
      <c r="I99" s="57"/>
      <c r="J99" s="57"/>
      <c r="K99" s="57"/>
      <c r="L99" s="57"/>
      <c r="M99" s="57"/>
      <c r="N99" s="57"/>
    </row>
    <row r="100" spans="2:14">
      <c r="B100" s="57"/>
      <c r="C100" s="57"/>
      <c r="D100" s="57"/>
      <c r="E100" s="57"/>
      <c r="F100" s="57"/>
      <c r="G100" s="57"/>
      <c r="H100" s="57"/>
      <c r="I100" s="57"/>
      <c r="J100" s="57"/>
      <c r="K100" s="57"/>
      <c r="L100" s="57"/>
      <c r="M100" s="57"/>
      <c r="N100" s="57"/>
    </row>
    <row r="101" spans="2:14">
      <c r="B101" s="57"/>
      <c r="C101" s="57"/>
      <c r="D101" s="57"/>
      <c r="E101" s="57"/>
      <c r="F101" s="57"/>
      <c r="G101" s="57"/>
      <c r="H101" s="57"/>
      <c r="I101" s="57"/>
      <c r="J101" s="57"/>
      <c r="K101" s="57"/>
      <c r="L101" s="57"/>
      <c r="M101" s="57"/>
      <c r="N101" s="57"/>
    </row>
    <row r="102" spans="2:14">
      <c r="B102" s="57"/>
      <c r="C102" s="57"/>
      <c r="D102" s="57"/>
      <c r="E102" s="57"/>
      <c r="F102" s="57"/>
      <c r="G102" s="57"/>
      <c r="H102" s="57"/>
      <c r="I102" s="57"/>
      <c r="J102" s="57"/>
      <c r="K102" s="57"/>
      <c r="L102" s="57"/>
      <c r="M102" s="57"/>
      <c r="N102" s="57"/>
    </row>
    <row r="103" spans="2:14">
      <c r="B103" s="57"/>
      <c r="C103" s="57"/>
      <c r="D103" s="57"/>
      <c r="E103" s="57"/>
      <c r="F103" s="57"/>
      <c r="G103" s="57"/>
      <c r="H103" s="57"/>
      <c r="I103" s="57"/>
      <c r="J103" s="57"/>
      <c r="K103" s="57"/>
      <c r="L103" s="57"/>
      <c r="M103" s="57"/>
      <c r="N103" s="57"/>
    </row>
    <row r="104" spans="2:14">
      <c r="B104" s="57"/>
      <c r="C104" s="57"/>
      <c r="D104" s="57"/>
      <c r="E104" s="57"/>
      <c r="F104" s="57"/>
      <c r="G104" s="57"/>
      <c r="H104" s="57"/>
      <c r="I104" s="57"/>
      <c r="J104" s="57"/>
      <c r="K104" s="57"/>
      <c r="L104" s="57"/>
      <c r="M104" s="57"/>
      <c r="N104" s="57"/>
    </row>
    <row r="105" spans="2:14">
      <c r="B105" s="57"/>
      <c r="C105" s="57"/>
      <c r="D105" s="57"/>
      <c r="E105" s="57"/>
      <c r="F105" s="57"/>
      <c r="G105" s="57"/>
      <c r="H105" s="57"/>
      <c r="I105" s="57"/>
      <c r="J105" s="57"/>
      <c r="K105" s="57"/>
      <c r="L105" s="57"/>
      <c r="M105" s="57"/>
      <c r="N105" s="57"/>
    </row>
    <row r="106" spans="2:14">
      <c r="B106" s="57"/>
      <c r="C106" s="57"/>
      <c r="D106" s="57"/>
      <c r="E106" s="57"/>
      <c r="F106" s="57"/>
      <c r="G106" s="57"/>
      <c r="H106" s="57"/>
      <c r="I106" s="57"/>
      <c r="J106" s="57"/>
      <c r="K106" s="57"/>
      <c r="L106" s="57"/>
      <c r="M106" s="57"/>
      <c r="N106" s="57"/>
    </row>
    <row r="107" spans="2:14">
      <c r="B107" s="57"/>
      <c r="C107" s="57"/>
      <c r="D107" s="57"/>
      <c r="E107" s="57"/>
      <c r="F107" s="57"/>
      <c r="G107" s="57"/>
      <c r="H107" s="57"/>
      <c r="I107" s="57"/>
      <c r="J107" s="57"/>
      <c r="K107" s="57"/>
      <c r="L107" s="57"/>
      <c r="M107" s="57"/>
      <c r="N107" s="57"/>
    </row>
    <row r="108" spans="2:14">
      <c r="B108" s="57"/>
      <c r="C108" s="57"/>
      <c r="D108" s="57"/>
      <c r="E108" s="57"/>
      <c r="F108" s="57"/>
      <c r="G108" s="57"/>
      <c r="H108" s="57"/>
      <c r="I108" s="57"/>
      <c r="J108" s="57"/>
      <c r="K108" s="57"/>
      <c r="L108" s="57"/>
      <c r="M108" s="57"/>
      <c r="N108" s="57"/>
    </row>
    <row r="109" spans="2:14">
      <c r="B109" s="57"/>
      <c r="C109" s="57"/>
      <c r="D109" s="57"/>
      <c r="E109" s="57"/>
      <c r="F109" s="57"/>
      <c r="G109" s="57"/>
      <c r="H109" s="57"/>
      <c r="I109" s="57"/>
      <c r="J109" s="57"/>
      <c r="K109" s="57"/>
      <c r="L109" s="57"/>
      <c r="M109" s="57"/>
      <c r="N109" s="57"/>
    </row>
    <row r="110" spans="2:14">
      <c r="B110" s="57"/>
      <c r="C110" s="57"/>
      <c r="D110" s="57"/>
      <c r="E110" s="57"/>
      <c r="F110" s="57"/>
      <c r="G110" s="57"/>
      <c r="H110" s="57"/>
      <c r="I110" s="57"/>
      <c r="J110" s="57"/>
      <c r="K110" s="57"/>
      <c r="L110" s="57"/>
      <c r="M110" s="57"/>
      <c r="N110" s="57"/>
    </row>
    <row r="111" spans="2:14">
      <c r="B111" s="57"/>
      <c r="C111" s="57"/>
      <c r="D111" s="57"/>
      <c r="E111" s="57"/>
      <c r="F111" s="57"/>
      <c r="G111" s="57"/>
      <c r="H111" s="57"/>
      <c r="I111" s="57"/>
      <c r="J111" s="57"/>
      <c r="K111" s="57"/>
      <c r="L111" s="57"/>
      <c r="M111" s="57"/>
      <c r="N111" s="57"/>
    </row>
    <row r="112" spans="2:14">
      <c r="B112" s="57"/>
      <c r="C112" s="57"/>
      <c r="D112" s="57"/>
      <c r="E112" s="57"/>
      <c r="F112" s="57"/>
      <c r="G112" s="57"/>
      <c r="H112" s="57"/>
      <c r="I112" s="57"/>
      <c r="J112" s="57"/>
      <c r="K112" s="57"/>
      <c r="L112" s="57"/>
      <c r="M112" s="57"/>
      <c r="N112" s="57"/>
    </row>
    <row r="113" spans="2:14">
      <c r="B113" s="57"/>
      <c r="C113" s="57"/>
      <c r="D113" s="57"/>
      <c r="E113" s="57"/>
      <c r="F113" s="57"/>
      <c r="G113" s="57"/>
      <c r="H113" s="57"/>
      <c r="I113" s="57"/>
      <c r="J113" s="57"/>
      <c r="K113" s="57"/>
      <c r="L113" s="57"/>
      <c r="M113" s="57"/>
      <c r="N113" s="57"/>
    </row>
    <row r="114" spans="2:14">
      <c r="B114" s="57"/>
      <c r="C114" s="57"/>
      <c r="D114" s="57"/>
      <c r="E114" s="57"/>
      <c r="F114" s="57"/>
      <c r="G114" s="57"/>
      <c r="H114" s="57"/>
      <c r="I114" s="57"/>
      <c r="J114" s="57"/>
      <c r="K114" s="57"/>
      <c r="L114" s="57"/>
      <c r="M114" s="57"/>
      <c r="N114" s="57"/>
    </row>
    <row r="115" spans="2:14">
      <c r="B115" s="57"/>
      <c r="C115" s="57"/>
      <c r="D115" s="57"/>
      <c r="E115" s="57"/>
      <c r="F115" s="57"/>
      <c r="G115" s="57"/>
      <c r="H115" s="57"/>
      <c r="I115" s="57"/>
      <c r="J115" s="57"/>
      <c r="K115" s="57"/>
      <c r="L115" s="57"/>
      <c r="M115" s="57"/>
      <c r="N115" s="57"/>
    </row>
    <row r="116" spans="2:14">
      <c r="B116" s="57"/>
      <c r="C116" s="57"/>
      <c r="D116" s="57"/>
      <c r="E116" s="57"/>
      <c r="F116" s="57"/>
      <c r="G116" s="57"/>
      <c r="H116" s="57"/>
      <c r="I116" s="57"/>
      <c r="J116" s="57"/>
      <c r="K116" s="57"/>
      <c r="L116" s="57"/>
      <c r="M116" s="57"/>
      <c r="N116" s="57"/>
    </row>
    <row r="117" spans="2:14">
      <c r="B117" s="57"/>
      <c r="C117" s="57"/>
      <c r="D117" s="57"/>
      <c r="E117" s="57"/>
      <c r="F117" s="57"/>
      <c r="G117" s="57"/>
      <c r="H117" s="57"/>
      <c r="I117" s="57"/>
      <c r="J117" s="57"/>
      <c r="K117" s="57"/>
      <c r="L117" s="57"/>
      <c r="M117" s="57"/>
      <c r="N117" s="57"/>
    </row>
    <row r="118" spans="2:14">
      <c r="B118" s="57"/>
      <c r="C118" s="57"/>
      <c r="D118" s="57"/>
      <c r="E118" s="57"/>
      <c r="F118" s="57"/>
      <c r="G118" s="57"/>
      <c r="H118" s="57"/>
      <c r="I118" s="57"/>
      <c r="J118" s="57"/>
      <c r="K118" s="57"/>
      <c r="L118" s="57"/>
      <c r="M118" s="57"/>
      <c r="N118" s="57"/>
    </row>
    <row r="119" spans="2:14">
      <c r="B119" s="57"/>
      <c r="C119" s="57"/>
      <c r="D119" s="57"/>
      <c r="E119" s="57"/>
      <c r="F119" s="57"/>
      <c r="G119" s="57"/>
      <c r="H119" s="57"/>
      <c r="I119" s="57"/>
      <c r="J119" s="57"/>
      <c r="K119" s="57"/>
      <c r="L119" s="57"/>
      <c r="M119" s="57"/>
      <c r="N119" s="57"/>
    </row>
    <row r="120" spans="2:14">
      <c r="B120" s="57"/>
      <c r="C120" s="57"/>
      <c r="D120" s="57"/>
      <c r="E120" s="57"/>
      <c r="F120" s="57"/>
      <c r="G120" s="57"/>
      <c r="H120" s="57"/>
      <c r="I120" s="57"/>
      <c r="J120" s="57"/>
      <c r="K120" s="57"/>
      <c r="L120" s="57"/>
      <c r="M120" s="57"/>
      <c r="N120" s="57"/>
    </row>
    <row r="121" spans="2:14">
      <c r="B121" s="57"/>
      <c r="C121" s="57"/>
      <c r="D121" s="57"/>
      <c r="E121" s="57"/>
      <c r="F121" s="57"/>
      <c r="G121" s="57"/>
      <c r="H121" s="57"/>
      <c r="I121" s="57"/>
      <c r="J121" s="57"/>
      <c r="K121" s="57"/>
      <c r="L121" s="57"/>
      <c r="M121" s="57"/>
      <c r="N121" s="57"/>
    </row>
    <row r="122" spans="2:14">
      <c r="B122" s="57"/>
      <c r="C122" s="57"/>
      <c r="D122" s="57"/>
      <c r="E122" s="57"/>
      <c r="F122" s="57"/>
      <c r="G122" s="57"/>
      <c r="H122" s="57"/>
      <c r="I122" s="57"/>
      <c r="J122" s="57"/>
      <c r="K122" s="57"/>
      <c r="L122" s="57"/>
      <c r="M122" s="57"/>
      <c r="N122" s="57"/>
    </row>
    <row r="123" spans="2:14">
      <c r="B123" s="57"/>
      <c r="C123" s="57"/>
      <c r="D123" s="57"/>
      <c r="E123" s="57"/>
      <c r="F123" s="57"/>
      <c r="G123" s="57"/>
      <c r="H123" s="57"/>
      <c r="I123" s="57"/>
      <c r="J123" s="57"/>
      <c r="K123" s="57"/>
      <c r="L123" s="57"/>
      <c r="M123" s="57"/>
      <c r="N123" s="57"/>
    </row>
    <row r="124" spans="2:14">
      <c r="B124" s="57"/>
      <c r="C124" s="57"/>
      <c r="D124" s="57"/>
      <c r="E124" s="57"/>
      <c r="F124" s="57"/>
      <c r="G124" s="57"/>
      <c r="H124" s="57"/>
      <c r="I124" s="57"/>
      <c r="J124" s="57"/>
      <c r="K124" s="57"/>
      <c r="L124" s="57"/>
      <c r="M124" s="57"/>
      <c r="N124" s="57"/>
    </row>
    <row r="125" spans="2:14">
      <c r="B125" s="57"/>
      <c r="C125" s="57"/>
      <c r="D125" s="57"/>
      <c r="E125" s="57"/>
      <c r="F125" s="57"/>
      <c r="G125" s="57"/>
      <c r="H125" s="57"/>
      <c r="I125" s="57"/>
      <c r="J125" s="57"/>
      <c r="K125" s="57"/>
      <c r="L125" s="57"/>
      <c r="M125" s="57"/>
      <c r="N125" s="57"/>
    </row>
    <row r="126" spans="2:14">
      <c r="B126" s="57"/>
      <c r="C126" s="57"/>
      <c r="D126" s="57"/>
      <c r="E126" s="57"/>
      <c r="F126" s="57"/>
      <c r="G126" s="57"/>
      <c r="H126" s="57"/>
      <c r="I126" s="57"/>
      <c r="J126" s="57"/>
      <c r="K126" s="57"/>
      <c r="L126" s="57"/>
      <c r="M126" s="57"/>
      <c r="N126" s="57"/>
    </row>
    <row r="127" spans="2:14">
      <c r="B127" s="57"/>
      <c r="C127" s="57"/>
      <c r="D127" s="57"/>
      <c r="E127" s="57"/>
      <c r="F127" s="57"/>
      <c r="G127" s="57"/>
      <c r="H127" s="57"/>
      <c r="I127" s="57"/>
      <c r="J127" s="57"/>
      <c r="K127" s="57"/>
      <c r="L127" s="57"/>
      <c r="M127" s="57"/>
      <c r="N127" s="57"/>
    </row>
    <row r="128" spans="2:14">
      <c r="B128" s="57"/>
      <c r="C128" s="57"/>
      <c r="D128" s="57"/>
      <c r="E128" s="57"/>
      <c r="F128" s="57"/>
      <c r="G128" s="57"/>
      <c r="H128" s="57"/>
      <c r="I128" s="57"/>
      <c r="J128" s="57"/>
      <c r="K128" s="57"/>
      <c r="L128" s="57"/>
      <c r="M128" s="57"/>
      <c r="N128" s="57"/>
    </row>
    <row r="129" spans="2:14">
      <c r="B129" s="57"/>
      <c r="C129" s="57"/>
      <c r="D129" s="57"/>
      <c r="E129" s="57"/>
      <c r="F129" s="57"/>
      <c r="G129" s="57"/>
      <c r="H129" s="57"/>
      <c r="I129" s="57"/>
      <c r="J129" s="57"/>
      <c r="K129" s="57"/>
      <c r="L129" s="57"/>
      <c r="M129" s="57"/>
      <c r="N129" s="57"/>
    </row>
    <row r="130" spans="2:14">
      <c r="B130" s="57"/>
      <c r="C130" s="57"/>
      <c r="D130" s="57"/>
      <c r="E130" s="57"/>
      <c r="F130" s="57"/>
      <c r="G130" s="57"/>
      <c r="H130" s="57"/>
      <c r="I130" s="57"/>
      <c r="J130" s="57"/>
      <c r="K130" s="57"/>
      <c r="L130" s="57"/>
      <c r="M130" s="57"/>
      <c r="N130" s="57"/>
    </row>
    <row r="131" spans="2:14">
      <c r="B131" s="57"/>
      <c r="C131" s="57"/>
      <c r="D131" s="57"/>
      <c r="E131" s="57"/>
      <c r="F131" s="57"/>
      <c r="G131" s="57"/>
      <c r="H131" s="57"/>
      <c r="I131" s="57"/>
      <c r="J131" s="57"/>
      <c r="K131" s="57"/>
      <c r="L131" s="57"/>
      <c r="M131" s="57"/>
      <c r="N131" s="57"/>
    </row>
    <row r="132" spans="2:14">
      <c r="B132" s="57"/>
      <c r="C132" s="57"/>
      <c r="D132" s="57"/>
      <c r="E132" s="57"/>
      <c r="F132" s="57"/>
      <c r="G132" s="57"/>
      <c r="H132" s="57"/>
      <c r="I132" s="57"/>
      <c r="J132" s="57"/>
      <c r="K132" s="57"/>
      <c r="L132" s="57"/>
      <c r="M132" s="57"/>
      <c r="N132" s="57"/>
    </row>
    <row r="133" spans="2:14">
      <c r="B133" s="57"/>
      <c r="C133" s="57"/>
      <c r="D133" s="57"/>
      <c r="E133" s="57"/>
      <c r="F133" s="57"/>
      <c r="G133" s="57"/>
      <c r="H133" s="57"/>
      <c r="I133" s="57"/>
      <c r="J133" s="57"/>
      <c r="K133" s="57"/>
      <c r="L133" s="57"/>
      <c r="M133" s="57"/>
      <c r="N133" s="57"/>
    </row>
    <row r="134" spans="2:14">
      <c r="B134" s="57"/>
      <c r="C134" s="57"/>
      <c r="D134" s="57"/>
      <c r="E134" s="57"/>
      <c r="F134" s="57"/>
      <c r="G134" s="57"/>
      <c r="H134" s="57"/>
      <c r="I134" s="57"/>
      <c r="J134" s="57"/>
      <c r="K134" s="57"/>
      <c r="L134" s="57"/>
      <c r="M134" s="57"/>
      <c r="N134" s="57"/>
    </row>
    <row r="135" spans="2:14">
      <c r="B135" s="57"/>
      <c r="C135" s="57"/>
      <c r="D135" s="57"/>
      <c r="E135" s="57"/>
      <c r="F135" s="57"/>
      <c r="G135" s="57"/>
      <c r="H135" s="57"/>
      <c r="I135" s="57"/>
      <c r="J135" s="57"/>
      <c r="K135" s="57"/>
      <c r="L135" s="57"/>
      <c r="M135" s="57"/>
      <c r="N135" s="57"/>
    </row>
    <row r="136" spans="2:14">
      <c r="B136" s="57"/>
      <c r="C136" s="57"/>
      <c r="D136" s="57"/>
      <c r="E136" s="57"/>
      <c r="F136" s="57"/>
      <c r="G136" s="57"/>
      <c r="H136" s="57"/>
      <c r="I136" s="57"/>
      <c r="J136" s="57"/>
      <c r="K136" s="57"/>
      <c r="L136" s="57"/>
      <c r="M136" s="57"/>
      <c r="N136" s="57"/>
    </row>
    <row r="137" spans="2:14">
      <c r="B137" s="57"/>
      <c r="C137" s="57"/>
      <c r="D137" s="57"/>
      <c r="E137" s="57"/>
      <c r="F137" s="57"/>
      <c r="G137" s="57"/>
      <c r="H137" s="57"/>
      <c r="I137" s="57"/>
      <c r="J137" s="57"/>
      <c r="K137" s="57"/>
      <c r="L137" s="57"/>
      <c r="M137" s="57"/>
      <c r="N137" s="57"/>
    </row>
    <row r="138" spans="2:14">
      <c r="B138" s="57"/>
      <c r="C138" s="57"/>
      <c r="D138" s="57"/>
      <c r="E138" s="57"/>
      <c r="F138" s="57"/>
      <c r="G138" s="57"/>
      <c r="H138" s="57"/>
      <c r="I138" s="57"/>
      <c r="J138" s="57"/>
      <c r="K138" s="57"/>
      <c r="L138" s="57"/>
      <c r="M138" s="57"/>
      <c r="N138" s="57"/>
    </row>
    <row r="139" spans="2:14">
      <c r="B139" s="57"/>
      <c r="C139" s="57"/>
      <c r="D139" s="57"/>
      <c r="E139" s="57"/>
      <c r="F139" s="57"/>
      <c r="G139" s="57"/>
      <c r="H139" s="57"/>
      <c r="I139" s="57"/>
      <c r="J139" s="57"/>
      <c r="K139" s="57"/>
      <c r="L139" s="57"/>
      <c r="M139" s="57"/>
      <c r="N139" s="57"/>
    </row>
    <row r="140" spans="2:14">
      <c r="B140" s="57"/>
      <c r="C140" s="57"/>
      <c r="D140" s="57"/>
      <c r="E140" s="57"/>
      <c r="F140" s="57"/>
      <c r="G140" s="57"/>
      <c r="H140" s="57"/>
      <c r="I140" s="57"/>
      <c r="J140" s="57"/>
      <c r="K140" s="57"/>
      <c r="L140" s="57"/>
      <c r="M140" s="57"/>
      <c r="N140" s="57"/>
    </row>
    <row r="141" spans="2:14">
      <c r="B141" s="57"/>
      <c r="C141" s="57"/>
      <c r="D141" s="57"/>
      <c r="E141" s="57"/>
      <c r="F141" s="57"/>
      <c r="G141" s="57"/>
      <c r="H141" s="57"/>
      <c r="I141" s="57"/>
      <c r="J141" s="57"/>
      <c r="K141" s="57"/>
      <c r="L141" s="57"/>
      <c r="M141" s="57"/>
      <c r="N141" s="57"/>
    </row>
    <row r="142" spans="2:14">
      <c r="B142" s="57"/>
      <c r="C142" s="57"/>
      <c r="D142" s="57"/>
      <c r="E142" s="57"/>
      <c r="F142" s="57"/>
      <c r="G142" s="57"/>
      <c r="H142" s="57"/>
      <c r="I142" s="57"/>
      <c r="J142" s="57"/>
      <c r="K142" s="57"/>
      <c r="L142" s="57"/>
      <c r="M142" s="57"/>
      <c r="N142" s="57"/>
    </row>
    <row r="143" spans="2:14">
      <c r="B143" s="57"/>
      <c r="C143" s="57"/>
      <c r="D143" s="57"/>
      <c r="E143" s="57"/>
      <c r="F143" s="57"/>
      <c r="G143" s="57"/>
      <c r="H143" s="57"/>
      <c r="I143" s="57"/>
      <c r="J143" s="57"/>
      <c r="K143" s="57"/>
      <c r="L143" s="57"/>
      <c r="M143" s="57"/>
      <c r="N143" s="57"/>
    </row>
    <row r="144" spans="2:14">
      <c r="B144" s="57"/>
      <c r="C144" s="57"/>
      <c r="D144" s="57"/>
      <c r="E144" s="57"/>
      <c r="F144" s="57"/>
      <c r="G144" s="57"/>
      <c r="H144" s="57"/>
      <c r="I144" s="57"/>
      <c r="J144" s="57"/>
      <c r="K144" s="57"/>
      <c r="L144" s="57"/>
      <c r="M144" s="57"/>
      <c r="N144" s="57"/>
    </row>
    <row r="145" spans="2:14">
      <c r="B145" s="57"/>
      <c r="C145" s="57"/>
      <c r="D145" s="57"/>
      <c r="E145" s="57"/>
      <c r="F145" s="57"/>
      <c r="G145" s="57"/>
      <c r="H145" s="57"/>
      <c r="I145" s="57"/>
      <c r="J145" s="57"/>
      <c r="K145" s="57"/>
      <c r="L145" s="57"/>
      <c r="M145" s="57"/>
      <c r="N145" s="57"/>
    </row>
    <row r="146" spans="2:14">
      <c r="B146" s="57"/>
      <c r="C146" s="57"/>
      <c r="D146" s="57"/>
      <c r="E146" s="57"/>
      <c r="F146" s="57"/>
      <c r="G146" s="57"/>
      <c r="H146" s="57"/>
      <c r="I146" s="57"/>
      <c r="J146" s="57"/>
      <c r="K146" s="57"/>
      <c r="L146" s="57"/>
      <c r="M146" s="57"/>
      <c r="N146" s="57"/>
    </row>
    <row r="147" spans="2:14">
      <c r="B147" s="57"/>
      <c r="C147" s="57"/>
      <c r="D147" s="57"/>
      <c r="E147" s="57"/>
      <c r="F147" s="57"/>
      <c r="G147" s="57"/>
      <c r="H147" s="57"/>
      <c r="I147" s="57"/>
      <c r="J147" s="57"/>
      <c r="K147" s="57"/>
      <c r="L147" s="57"/>
      <c r="M147" s="57"/>
      <c r="N147" s="57"/>
    </row>
    <row r="148" spans="2:14">
      <c r="B148" s="57"/>
      <c r="C148" s="57"/>
      <c r="D148" s="57"/>
      <c r="E148" s="57"/>
      <c r="F148" s="57"/>
      <c r="G148" s="57"/>
      <c r="H148" s="57"/>
      <c r="I148" s="57"/>
      <c r="J148" s="57"/>
      <c r="K148" s="57"/>
      <c r="L148" s="57"/>
      <c r="M148" s="57"/>
      <c r="N148" s="57"/>
    </row>
    <row r="149" spans="2:14">
      <c r="B149" s="57"/>
      <c r="C149" s="57"/>
      <c r="D149" s="57"/>
      <c r="E149" s="57"/>
      <c r="F149" s="57"/>
      <c r="G149" s="57"/>
      <c r="H149" s="57"/>
      <c r="I149" s="57"/>
      <c r="J149" s="57"/>
      <c r="K149" s="57"/>
      <c r="L149" s="57"/>
      <c r="M149" s="57"/>
      <c r="N149" s="57"/>
    </row>
    <row r="150" spans="2:14">
      <c r="B150" s="57"/>
      <c r="C150" s="57"/>
      <c r="D150" s="57"/>
      <c r="E150" s="57"/>
      <c r="F150" s="57"/>
      <c r="G150" s="57"/>
      <c r="H150" s="57"/>
      <c r="I150" s="57"/>
      <c r="J150" s="57"/>
      <c r="K150" s="57"/>
      <c r="L150" s="57"/>
      <c r="M150" s="57"/>
      <c r="N150" s="57"/>
    </row>
    <row r="151" spans="2:14">
      <c r="B151" s="57"/>
      <c r="C151" s="57"/>
      <c r="D151" s="57"/>
      <c r="E151" s="57"/>
      <c r="F151" s="57"/>
      <c r="G151" s="57"/>
      <c r="H151" s="57"/>
      <c r="I151" s="57"/>
      <c r="J151" s="57"/>
      <c r="K151" s="57"/>
      <c r="L151" s="57"/>
      <c r="M151" s="57"/>
      <c r="N151" s="57"/>
    </row>
    <row r="152" spans="2:14">
      <c r="B152" s="57"/>
      <c r="C152" s="57"/>
      <c r="D152" s="57"/>
      <c r="E152" s="57"/>
      <c r="F152" s="57"/>
      <c r="G152" s="57"/>
      <c r="H152" s="57"/>
      <c r="I152" s="57"/>
      <c r="J152" s="57"/>
      <c r="K152" s="57"/>
      <c r="L152" s="57"/>
      <c r="M152" s="57"/>
      <c r="N152" s="57"/>
    </row>
    <row r="153" spans="2:14">
      <c r="B153" s="57"/>
      <c r="C153" s="57"/>
      <c r="D153" s="57"/>
      <c r="E153" s="57"/>
      <c r="F153" s="57"/>
      <c r="G153" s="57"/>
      <c r="H153" s="57"/>
      <c r="I153" s="57"/>
      <c r="J153" s="57"/>
      <c r="K153" s="57"/>
      <c r="L153" s="57"/>
      <c r="M153" s="57"/>
      <c r="N153" s="57"/>
    </row>
    <row r="154" spans="2:14">
      <c r="B154" s="57"/>
      <c r="C154" s="57"/>
      <c r="D154" s="57"/>
      <c r="E154" s="57"/>
      <c r="F154" s="57"/>
      <c r="G154" s="57"/>
      <c r="H154" s="57"/>
      <c r="I154" s="57"/>
      <c r="J154" s="57"/>
      <c r="K154" s="57"/>
      <c r="L154" s="57"/>
      <c r="M154" s="57"/>
      <c r="N154" s="57"/>
    </row>
    <row r="155" spans="2:14">
      <c r="B155" s="57"/>
      <c r="C155" s="57"/>
      <c r="D155" s="57"/>
      <c r="E155" s="57"/>
      <c r="F155" s="57"/>
      <c r="G155" s="57"/>
      <c r="H155" s="57"/>
      <c r="I155" s="57"/>
      <c r="J155" s="57"/>
      <c r="K155" s="57"/>
      <c r="L155" s="57"/>
      <c r="M155" s="57"/>
      <c r="N155" s="57"/>
    </row>
    <row r="156" spans="2:14">
      <c r="B156" s="57"/>
      <c r="C156" s="57"/>
      <c r="D156" s="57"/>
      <c r="E156" s="57"/>
      <c r="F156" s="57"/>
      <c r="G156" s="57"/>
      <c r="H156" s="57"/>
      <c r="I156" s="57"/>
      <c r="J156" s="57"/>
      <c r="K156" s="57"/>
      <c r="L156" s="57"/>
      <c r="M156" s="57"/>
      <c r="N156" s="57"/>
    </row>
    <row r="157" spans="2:14">
      <c r="B157" s="57"/>
      <c r="C157" s="57"/>
      <c r="D157" s="57"/>
      <c r="E157" s="57"/>
      <c r="F157" s="57"/>
      <c r="G157" s="57"/>
      <c r="H157" s="57"/>
      <c r="I157" s="57"/>
      <c r="J157" s="57"/>
      <c r="K157" s="57"/>
      <c r="L157" s="57"/>
      <c r="M157" s="57"/>
      <c r="N157" s="57"/>
    </row>
    <row r="158" spans="2:14">
      <c r="B158" s="57"/>
      <c r="C158" s="57"/>
      <c r="D158" s="57"/>
      <c r="E158" s="57"/>
      <c r="F158" s="57"/>
      <c r="G158" s="57"/>
      <c r="H158" s="57"/>
      <c r="I158" s="57"/>
      <c r="J158" s="57"/>
      <c r="K158" s="57"/>
      <c r="L158" s="57"/>
      <c r="M158" s="57"/>
      <c r="N158" s="57"/>
    </row>
    <row r="159" spans="2:14">
      <c r="B159" s="57"/>
      <c r="C159" s="57"/>
      <c r="D159" s="57"/>
      <c r="E159" s="57"/>
      <c r="F159" s="57"/>
      <c r="G159" s="57"/>
      <c r="H159" s="57"/>
      <c r="I159" s="57"/>
      <c r="J159" s="57"/>
      <c r="K159" s="57"/>
      <c r="L159" s="57"/>
      <c r="M159" s="57"/>
      <c r="N159" s="57"/>
    </row>
    <row r="160" spans="2:14">
      <c r="B160" s="57"/>
      <c r="C160" s="57"/>
      <c r="D160" s="57"/>
      <c r="E160" s="57"/>
      <c r="F160" s="57"/>
      <c r="G160" s="57"/>
      <c r="H160" s="57"/>
      <c r="I160" s="57"/>
      <c r="J160" s="57"/>
      <c r="K160" s="57"/>
      <c r="L160" s="57"/>
      <c r="M160" s="57"/>
      <c r="N160" s="57"/>
    </row>
    <row r="161" spans="2:14">
      <c r="B161" s="57"/>
      <c r="C161" s="57"/>
      <c r="D161" s="57"/>
      <c r="E161" s="57"/>
      <c r="F161" s="57"/>
      <c r="G161" s="57"/>
      <c r="H161" s="57"/>
      <c r="I161" s="57"/>
      <c r="J161" s="57"/>
      <c r="K161" s="57"/>
      <c r="L161" s="57"/>
      <c r="M161" s="57"/>
      <c r="N161" s="57"/>
    </row>
    <row r="162" spans="2:14">
      <c r="B162" s="57"/>
      <c r="C162" s="57"/>
      <c r="D162" s="57"/>
      <c r="E162" s="57"/>
      <c r="F162" s="57"/>
      <c r="G162" s="57"/>
      <c r="H162" s="57"/>
      <c r="I162" s="57"/>
      <c r="J162" s="57"/>
      <c r="K162" s="57"/>
      <c r="L162" s="57"/>
      <c r="M162" s="57"/>
      <c r="N162" s="57"/>
    </row>
    <row r="163" spans="2:14">
      <c r="B163" s="57"/>
      <c r="C163" s="57"/>
      <c r="D163" s="57"/>
      <c r="E163" s="57"/>
      <c r="F163" s="57"/>
      <c r="G163" s="57"/>
      <c r="H163" s="57"/>
      <c r="I163" s="57"/>
      <c r="J163" s="57"/>
      <c r="K163" s="57"/>
      <c r="L163" s="57"/>
      <c r="M163" s="57"/>
      <c r="N163" s="57"/>
    </row>
    <row r="164" spans="2:14">
      <c r="B164" s="57"/>
      <c r="C164" s="57"/>
      <c r="D164" s="57"/>
      <c r="E164" s="57"/>
      <c r="F164" s="57"/>
      <c r="G164" s="57"/>
      <c r="H164" s="57"/>
      <c r="I164" s="57"/>
      <c r="J164" s="57"/>
      <c r="K164" s="57"/>
      <c r="L164" s="57"/>
      <c r="M164" s="57"/>
      <c r="N164" s="57"/>
    </row>
    <row r="165" spans="2:14">
      <c r="B165" s="57"/>
      <c r="C165" s="57"/>
      <c r="D165" s="57"/>
      <c r="E165" s="57"/>
      <c r="F165" s="57"/>
      <c r="G165" s="57"/>
      <c r="H165" s="57"/>
      <c r="I165" s="57"/>
      <c r="J165" s="57"/>
      <c r="K165" s="57"/>
      <c r="L165" s="57"/>
      <c r="M165" s="57"/>
      <c r="N165" s="57"/>
    </row>
    <row r="166" spans="2:14">
      <c r="B166" s="57"/>
      <c r="C166" s="57"/>
      <c r="D166" s="57"/>
      <c r="E166" s="57"/>
      <c r="F166" s="57"/>
      <c r="G166" s="57"/>
      <c r="H166" s="57"/>
      <c r="I166" s="57"/>
      <c r="J166" s="57"/>
      <c r="K166" s="57"/>
      <c r="L166" s="57"/>
      <c r="M166" s="57"/>
      <c r="N166" s="57"/>
    </row>
    <row r="167" spans="2:14">
      <c r="B167" s="57"/>
      <c r="C167" s="57"/>
      <c r="D167" s="57"/>
      <c r="E167" s="57"/>
      <c r="F167" s="57"/>
      <c r="G167" s="57"/>
      <c r="H167" s="57"/>
      <c r="I167" s="57"/>
      <c r="J167" s="57"/>
      <c r="K167" s="57"/>
      <c r="L167" s="57"/>
      <c r="M167" s="57"/>
      <c r="N167" s="57"/>
    </row>
    <row r="168" spans="2:14">
      <c r="B168" s="57"/>
      <c r="C168" s="57"/>
      <c r="D168" s="57"/>
      <c r="E168" s="57"/>
      <c r="F168" s="57"/>
      <c r="G168" s="57"/>
      <c r="H168" s="57"/>
      <c r="I168" s="57"/>
      <c r="J168" s="57"/>
      <c r="K168" s="57"/>
      <c r="L168" s="57"/>
      <c r="M168" s="57"/>
      <c r="N168" s="57"/>
    </row>
    <row r="169" spans="2:14">
      <c r="B169" s="57"/>
      <c r="C169" s="57"/>
      <c r="D169" s="57"/>
      <c r="E169" s="57"/>
      <c r="F169" s="57"/>
      <c r="G169" s="57"/>
      <c r="H169" s="57"/>
      <c r="I169" s="57"/>
      <c r="J169" s="57"/>
      <c r="K169" s="57"/>
      <c r="L169" s="57"/>
      <c r="M169" s="57"/>
      <c r="N169" s="57"/>
    </row>
  </sheetData>
  <phoneticPr fontId="37" type="noConversion"/>
  <hyperlinks>
    <hyperlink ref="D18" r:id="rId1" xr:uid="{7B73A5C5-AFAF-4A99-A813-98CC2F187152}"/>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7494-76FD-4448-9659-9765B4AA9336}">
  <dimension ref="A1:M16"/>
  <sheetViews>
    <sheetView zoomScale="145" zoomScaleNormal="145" workbookViewId="0">
      <selection activeCell="H14" sqref="H14"/>
    </sheetView>
  </sheetViews>
  <sheetFormatPr defaultColWidth="9.140625" defaultRowHeight="15"/>
  <cols>
    <col min="1" max="1" width="11" style="1" customWidth="1"/>
    <col min="2" max="16384" width="9.140625" style="1"/>
  </cols>
  <sheetData>
    <row r="1" spans="1:13" ht="36">
      <c r="A1" s="4" t="s">
        <v>5</v>
      </c>
    </row>
    <row r="2" spans="1:13">
      <c r="A2" s="2" t="s">
        <v>0</v>
      </c>
    </row>
    <row r="5" spans="1:13">
      <c r="L5" s="3" t="s">
        <v>1</v>
      </c>
      <c r="M5" s="3" t="s">
        <v>2</v>
      </c>
    </row>
    <row r="6" spans="1:13">
      <c r="K6" s="1">
        <v>2014</v>
      </c>
      <c r="L6" s="1">
        <v>201913</v>
      </c>
      <c r="M6" s="1">
        <v>203653.38947054604</v>
      </c>
    </row>
    <row r="7" spans="1:13">
      <c r="K7" s="1">
        <v>2015</v>
      </c>
      <c r="L7" s="1">
        <v>205674</v>
      </c>
      <c r="M7" s="1">
        <v>208835.51089324732</v>
      </c>
    </row>
    <row r="8" spans="1:13">
      <c r="K8" s="1">
        <v>2016</v>
      </c>
      <c r="L8" s="1">
        <v>210808</v>
      </c>
      <c r="M8" s="1">
        <v>214149.49549047978</v>
      </c>
    </row>
    <row r="9" spans="1:13">
      <c r="K9" s="1">
        <v>2017</v>
      </c>
      <c r="L9" s="1">
        <v>219975</v>
      </c>
      <c r="M9" s="1">
        <v>219598.69862491809</v>
      </c>
    </row>
    <row r="10" spans="1:13">
      <c r="K10" s="1">
        <v>2018</v>
      </c>
      <c r="L10" s="1">
        <v>225476</v>
      </c>
      <c r="M10" s="1">
        <v>225186.56103909164</v>
      </c>
    </row>
    <row r="11" spans="1:13">
      <c r="K11" s="1">
        <v>2019</v>
      </c>
      <c r="L11" s="1">
        <v>230376</v>
      </c>
      <c r="M11" s="1">
        <v>230916.61102794233</v>
      </c>
    </row>
    <row r="12" spans="1:13">
      <c r="K12" s="1">
        <v>2020</v>
      </c>
      <c r="L12" s="1">
        <v>224004</v>
      </c>
      <c r="M12" s="1">
        <v>236792.46666666493</v>
      </c>
    </row>
    <row r="13" spans="1:13">
      <c r="K13" s="1">
        <v>2021</v>
      </c>
      <c r="L13" s="1">
        <v>255219</v>
      </c>
      <c r="M13" s="1">
        <v>242817.83809523657</v>
      </c>
    </row>
    <row r="14" spans="1:13">
      <c r="K14" s="1">
        <v>2022</v>
      </c>
      <c r="L14" s="1">
        <v>266979</v>
      </c>
      <c r="M14" s="1">
        <v>248843.20952380821</v>
      </c>
    </row>
    <row r="15" spans="1:13">
      <c r="K15" s="1">
        <v>2023</v>
      </c>
      <c r="L15" s="1">
        <v>280231</v>
      </c>
      <c r="M15" s="1">
        <v>254868.58095237985</v>
      </c>
    </row>
    <row r="16" spans="1:13">
      <c r="K16" s="1">
        <v>2024</v>
      </c>
      <c r="L16" s="1">
        <v>293962</v>
      </c>
      <c r="M16" s="1">
        <v>260893.95238095149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FCACA-7323-49CA-B630-1DCA83E03473}">
  <dimension ref="A1:H26"/>
  <sheetViews>
    <sheetView zoomScale="145" zoomScaleNormal="145" workbookViewId="0">
      <selection activeCell="A3" sqref="A3"/>
    </sheetView>
  </sheetViews>
  <sheetFormatPr defaultColWidth="9.140625" defaultRowHeight="15"/>
  <cols>
    <col min="1" max="16384" width="9.140625" style="1"/>
  </cols>
  <sheetData>
    <row r="1" spans="1:1" ht="34.5">
      <c r="A1" s="4" t="s">
        <v>37</v>
      </c>
    </row>
    <row r="2" spans="1:1">
      <c r="A2" s="2" t="s">
        <v>38</v>
      </c>
    </row>
    <row r="3" spans="1:1">
      <c r="A3" s="2"/>
    </row>
    <row r="20" spans="1:8">
      <c r="A20" s="2" t="s">
        <v>40</v>
      </c>
    </row>
    <row r="21" spans="1:8">
      <c r="A21" s="2" t="s">
        <v>39</v>
      </c>
    </row>
    <row r="22" spans="1:8">
      <c r="A22" s="2"/>
    </row>
    <row r="23" spans="1:8">
      <c r="C23" s="31">
        <v>45383</v>
      </c>
      <c r="D23" s="31">
        <v>45413</v>
      </c>
      <c r="E23" s="31">
        <v>45444</v>
      </c>
      <c r="F23" s="31">
        <v>45474</v>
      </c>
      <c r="G23" s="31">
        <v>45505</v>
      </c>
      <c r="H23" s="31">
        <v>45536</v>
      </c>
    </row>
    <row r="24" spans="1:8">
      <c r="B24" s="1" t="s">
        <v>34</v>
      </c>
      <c r="C24" s="29">
        <v>8.4500442370837163</v>
      </c>
      <c r="D24" s="29">
        <v>5.5826812834739599</v>
      </c>
      <c r="E24" s="29">
        <v>6.101485495305198</v>
      </c>
      <c r="F24" s="29">
        <v>4.3060201463009662</v>
      </c>
      <c r="G24" s="29">
        <v>7.1543707377557269</v>
      </c>
      <c r="H24" s="29">
        <v>10.329261816250664</v>
      </c>
    </row>
    <row r="25" spans="1:8">
      <c r="B25" s="1" t="s">
        <v>35</v>
      </c>
      <c r="D25" s="1">
        <v>5.3</v>
      </c>
      <c r="E25" s="1">
        <v>4.0999999999999996</v>
      </c>
      <c r="F25" s="1">
        <v>3.4</v>
      </c>
      <c r="G25" s="1">
        <v>3.7</v>
      </c>
      <c r="H25" s="1">
        <v>5.8</v>
      </c>
    </row>
    <row r="26" spans="1:8">
      <c r="B26" s="1" t="s">
        <v>36</v>
      </c>
      <c r="C26" s="1">
        <v>1.3</v>
      </c>
      <c r="D26" s="1">
        <v>1.3</v>
      </c>
      <c r="E26" s="1">
        <v>1.3</v>
      </c>
    </row>
  </sheetData>
  <hyperlinks>
    <hyperlink ref="A20" r:id="rId1" display="https://www.fiscalcouncil.ie/wp-content/uploads/2024/09/Data-Pack-Pre-Budget-Statement-Budget-2025.xlsx" xr:uid="{17C2D901-56A7-46D3-AD3C-08A206342446}"/>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6964-A8F5-4DDD-936A-BDDD8A2B466F}">
  <dimension ref="A1:M268"/>
  <sheetViews>
    <sheetView zoomScale="145" zoomScaleNormal="145" workbookViewId="0">
      <selection activeCell="J5" sqref="J5"/>
    </sheetView>
  </sheetViews>
  <sheetFormatPr defaultColWidth="9.140625" defaultRowHeight="15"/>
  <cols>
    <col min="1" max="1" width="11" style="1" customWidth="1"/>
    <col min="2" max="16384" width="9.140625" style="1"/>
  </cols>
  <sheetData>
    <row r="1" spans="1:13" ht="36">
      <c r="A1" s="4" t="s">
        <v>4</v>
      </c>
    </row>
    <row r="2" spans="1:13">
      <c r="A2" s="2" t="s">
        <v>3</v>
      </c>
    </row>
    <row r="5" spans="1:13">
      <c r="M5" s="3"/>
    </row>
    <row r="8" spans="1:13">
      <c r="L8" s="3" t="s">
        <v>6</v>
      </c>
    </row>
    <row r="9" spans="1:13">
      <c r="K9" s="5">
        <v>21916</v>
      </c>
      <c r="L9" s="6">
        <v>68.328192665360731</v>
      </c>
    </row>
    <row r="10" spans="1:13">
      <c r="K10" s="5">
        <v>22007</v>
      </c>
      <c r="L10" s="6">
        <v>68.328192665360731</v>
      </c>
    </row>
    <row r="11" spans="1:13">
      <c r="K11" s="5">
        <v>22098</v>
      </c>
      <c r="L11" s="6">
        <v>68.328192665360731</v>
      </c>
    </row>
    <row r="12" spans="1:13">
      <c r="K12" s="5">
        <v>22190</v>
      </c>
      <c r="L12" s="6">
        <v>68.328192665360731</v>
      </c>
    </row>
    <row r="13" spans="1:13">
      <c r="K13" s="5">
        <v>22282</v>
      </c>
      <c r="L13" s="6">
        <v>68.367381040369253</v>
      </c>
    </row>
    <row r="14" spans="1:13">
      <c r="K14" s="5">
        <v>22372</v>
      </c>
      <c r="L14" s="6">
        <v>68.408634752853928</v>
      </c>
    </row>
    <row r="15" spans="1:13">
      <c r="K15" s="5">
        <v>22463</v>
      </c>
      <c r="L15" s="6">
        <v>68.453896912057303</v>
      </c>
    </row>
    <row r="16" spans="1:13">
      <c r="K16" s="5">
        <v>22555</v>
      </c>
      <c r="L16" s="6">
        <v>68.505092573608536</v>
      </c>
    </row>
    <row r="17" spans="11:12">
      <c r="K17" s="5">
        <v>22647</v>
      </c>
      <c r="L17" s="6">
        <v>68.584511747189097</v>
      </c>
    </row>
    <row r="18" spans="11:12">
      <c r="K18" s="5">
        <v>22737</v>
      </c>
      <c r="L18" s="6">
        <v>68.66536949818574</v>
      </c>
    </row>
    <row r="19" spans="11:12">
      <c r="K19" s="5">
        <v>22828</v>
      </c>
      <c r="L19" s="6">
        <v>68.741372915530476</v>
      </c>
    </row>
    <row r="20" spans="11:12">
      <c r="K20" s="5">
        <v>22920</v>
      </c>
      <c r="L20" s="6">
        <v>68.8062861458653</v>
      </c>
    </row>
    <row r="21" spans="11:12">
      <c r="K21" s="5">
        <v>23012</v>
      </c>
      <c r="L21" s="6">
        <v>68.828080049078011</v>
      </c>
    </row>
    <row r="22" spans="11:12">
      <c r="K22" s="5">
        <v>23102</v>
      </c>
      <c r="L22" s="6">
        <v>68.836911152527179</v>
      </c>
    </row>
    <row r="23" spans="11:12">
      <c r="K23" s="5">
        <v>23193</v>
      </c>
      <c r="L23" s="6">
        <v>68.836991220999337</v>
      </c>
    </row>
    <row r="24" spans="11:12">
      <c r="K24" s="5">
        <v>23285</v>
      </c>
      <c r="L24" s="6">
        <v>68.832512539345686</v>
      </c>
    </row>
    <row r="25" spans="11:12">
      <c r="K25" s="5">
        <v>23377</v>
      </c>
      <c r="L25" s="6">
        <v>68.85308993906331</v>
      </c>
    </row>
    <row r="26" spans="11:12">
      <c r="K26" s="5">
        <v>23468</v>
      </c>
      <c r="L26" s="6">
        <v>68.867199731239808</v>
      </c>
    </row>
    <row r="27" spans="11:12">
      <c r="K27" s="5">
        <v>23559</v>
      </c>
      <c r="L27" s="6">
        <v>68.868852850414257</v>
      </c>
    </row>
    <row r="28" spans="11:12">
      <c r="K28" s="5">
        <v>23651</v>
      </c>
      <c r="L28" s="6">
        <v>68.852082636043889</v>
      </c>
    </row>
    <row r="29" spans="11:12">
      <c r="K29" s="5">
        <v>23743</v>
      </c>
      <c r="L29" s="6">
        <v>68.784268792154265</v>
      </c>
    </row>
    <row r="30" spans="11:12">
      <c r="K30" s="5">
        <v>23833</v>
      </c>
      <c r="L30" s="6">
        <v>68.696851402239474</v>
      </c>
    </row>
    <row r="31" spans="11:12">
      <c r="K31" s="5">
        <v>23924</v>
      </c>
      <c r="L31" s="6">
        <v>68.594535919381556</v>
      </c>
    </row>
    <row r="32" spans="11:12">
      <c r="K32" s="5">
        <v>24016</v>
      </c>
      <c r="L32" s="6">
        <v>68.482017586750899</v>
      </c>
    </row>
    <row r="33" spans="11:12">
      <c r="K33" s="5">
        <v>24108</v>
      </c>
      <c r="L33" s="6">
        <v>68.382359363155828</v>
      </c>
    </row>
    <row r="34" spans="11:12">
      <c r="K34" s="5">
        <v>24198</v>
      </c>
      <c r="L34" s="6">
        <v>68.274494822796157</v>
      </c>
    </row>
    <row r="35" spans="11:12">
      <c r="K35" s="5">
        <v>24289</v>
      </c>
      <c r="L35" s="6">
        <v>68.155775408415664</v>
      </c>
    </row>
    <row r="36" spans="11:12">
      <c r="K36" s="5">
        <v>24381</v>
      </c>
      <c r="L36" s="6">
        <v>68.023570176770278</v>
      </c>
    </row>
    <row r="37" spans="11:12">
      <c r="K37" s="5">
        <v>24473</v>
      </c>
      <c r="L37" s="6">
        <v>67.835534562331418</v>
      </c>
    </row>
    <row r="38" spans="11:12">
      <c r="K38" s="5">
        <v>24563</v>
      </c>
      <c r="L38" s="6">
        <v>67.644803090240416</v>
      </c>
    </row>
    <row r="39" spans="11:12">
      <c r="K39" s="5">
        <v>24654</v>
      </c>
      <c r="L39" s="6">
        <v>67.464591545402058</v>
      </c>
    </row>
    <row r="40" spans="11:12">
      <c r="K40" s="5">
        <v>24746</v>
      </c>
      <c r="L40" s="6">
        <v>67.30803662251445</v>
      </c>
    </row>
    <row r="41" spans="11:12">
      <c r="K41" s="5">
        <v>24838</v>
      </c>
      <c r="L41" s="6">
        <v>67.247447091108185</v>
      </c>
    </row>
    <row r="42" spans="11:12">
      <c r="K42" s="5">
        <v>24929</v>
      </c>
      <c r="L42" s="6">
        <v>67.212736247117377</v>
      </c>
    </row>
    <row r="43" spans="11:12">
      <c r="K43" s="5">
        <v>25020</v>
      </c>
      <c r="L43" s="6">
        <v>67.193283583339266</v>
      </c>
    </row>
    <row r="44" spans="11:12">
      <c r="K44" s="5">
        <v>25112</v>
      </c>
      <c r="L44" s="6">
        <v>67.178517949033704</v>
      </c>
    </row>
    <row r="45" spans="11:12">
      <c r="K45" s="5">
        <v>25204</v>
      </c>
      <c r="L45" s="6">
        <v>67.174208695203333</v>
      </c>
    </row>
    <row r="46" spans="11:12">
      <c r="K46" s="5">
        <v>25294</v>
      </c>
      <c r="L46" s="6">
        <v>67.147056209807744</v>
      </c>
    </row>
    <row r="47" spans="11:12">
      <c r="K47" s="5">
        <v>25385</v>
      </c>
      <c r="L47" s="6">
        <v>67.080203456801982</v>
      </c>
    </row>
    <row r="48" spans="11:12">
      <c r="K48" s="5">
        <v>25477</v>
      </c>
      <c r="L48" s="6">
        <v>66.956928395891907</v>
      </c>
    </row>
    <row r="49" spans="11:12">
      <c r="K49" s="5">
        <v>25569</v>
      </c>
      <c r="L49" s="6">
        <v>66.666444521652906</v>
      </c>
    </row>
    <row r="50" spans="11:12">
      <c r="K50" s="5">
        <v>25659</v>
      </c>
      <c r="L50" s="6">
        <v>66.324599174894686</v>
      </c>
    </row>
    <row r="51" spans="11:12">
      <c r="K51" s="5">
        <v>25750</v>
      </c>
      <c r="L51" s="6">
        <v>65.95261489617431</v>
      </c>
    </row>
    <row r="52" spans="11:12">
      <c r="K52" s="5">
        <v>25842</v>
      </c>
      <c r="L52" s="6">
        <v>65.571612053783639</v>
      </c>
    </row>
    <row r="53" spans="11:12">
      <c r="K53" s="5">
        <v>25934</v>
      </c>
      <c r="L53" s="6">
        <v>65.249872153715529</v>
      </c>
    </row>
    <row r="54" spans="11:12">
      <c r="K54" s="5">
        <v>26024</v>
      </c>
      <c r="L54" s="6">
        <v>64.941757818027256</v>
      </c>
    </row>
    <row r="55" spans="11:12">
      <c r="K55" s="5">
        <v>26115</v>
      </c>
      <c r="L55" s="6">
        <v>64.64910114215408</v>
      </c>
    </row>
    <row r="56" spans="11:12">
      <c r="K56" s="5">
        <v>26207</v>
      </c>
      <c r="L56" s="6">
        <v>64.373690471625281</v>
      </c>
    </row>
    <row r="57" spans="11:12">
      <c r="K57" s="5">
        <v>26299</v>
      </c>
      <c r="L57" s="6">
        <v>64.107562065249866</v>
      </c>
    </row>
    <row r="58" spans="11:12">
      <c r="K58" s="5">
        <v>26390</v>
      </c>
      <c r="L58" s="6">
        <v>63.866095046527235</v>
      </c>
    </row>
    <row r="59" spans="11:12">
      <c r="K59" s="5">
        <v>26481</v>
      </c>
      <c r="L59" s="6">
        <v>63.654664679929972</v>
      </c>
    </row>
    <row r="60" spans="11:12">
      <c r="K60" s="5">
        <v>26573</v>
      </c>
      <c r="L60" s="6">
        <v>63.478484566805079</v>
      </c>
    </row>
    <row r="61" spans="11:12">
      <c r="K61" s="5">
        <v>26665</v>
      </c>
      <c r="L61" s="6">
        <v>63.385003439496131</v>
      </c>
    </row>
    <row r="62" spans="11:12">
      <c r="K62" s="5">
        <v>26755</v>
      </c>
      <c r="L62" s="6">
        <v>63.319478053908746</v>
      </c>
    </row>
    <row r="63" spans="11:12">
      <c r="K63" s="5">
        <v>26846</v>
      </c>
      <c r="L63" s="6">
        <v>63.270147505174513</v>
      </c>
    </row>
    <row r="64" spans="11:12">
      <c r="K64" s="5">
        <v>26938</v>
      </c>
      <c r="L64" s="6">
        <v>63.225453361895021</v>
      </c>
    </row>
    <row r="65" spans="11:12">
      <c r="K65" s="5">
        <v>27030</v>
      </c>
      <c r="L65" s="6">
        <v>63.197920550419099</v>
      </c>
    </row>
    <row r="66" spans="11:12">
      <c r="K66" s="5">
        <v>27120</v>
      </c>
      <c r="L66" s="6">
        <v>63.142801528267057</v>
      </c>
    </row>
    <row r="67" spans="11:12">
      <c r="K67" s="5">
        <v>27211</v>
      </c>
      <c r="L67" s="6">
        <v>63.039838218033871</v>
      </c>
    </row>
    <row r="68" spans="11:12">
      <c r="K68" s="5">
        <v>27303</v>
      </c>
      <c r="L68" s="6">
        <v>62.869157646783997</v>
      </c>
    </row>
    <row r="69" spans="11:12">
      <c r="K69" s="5">
        <v>27395</v>
      </c>
      <c r="L69" s="6">
        <v>62.504419382822192</v>
      </c>
    </row>
    <row r="70" spans="11:12">
      <c r="K70" s="5">
        <v>27485</v>
      </c>
      <c r="L70" s="6">
        <v>62.076900068230408</v>
      </c>
    </row>
    <row r="71" spans="11:12">
      <c r="K71" s="5">
        <v>27576</v>
      </c>
      <c r="L71" s="6">
        <v>61.609528387694773</v>
      </c>
    </row>
    <row r="72" spans="11:12">
      <c r="K72" s="5">
        <v>27668</v>
      </c>
      <c r="L72" s="6">
        <v>61.124765549219248</v>
      </c>
    </row>
    <row r="73" spans="11:12">
      <c r="K73" s="5">
        <v>27760</v>
      </c>
      <c r="L73" s="6">
        <v>60.597230389466581</v>
      </c>
    </row>
    <row r="74" spans="11:12">
      <c r="K74" s="5">
        <v>27851</v>
      </c>
      <c r="L74" s="6">
        <v>60.115146662995606</v>
      </c>
    </row>
    <row r="75" spans="11:12">
      <c r="K75" s="5">
        <v>27942</v>
      </c>
      <c r="L75" s="6">
        <v>59.71823956281478</v>
      </c>
    </row>
    <row r="76" spans="11:12">
      <c r="K76" s="5">
        <v>28034</v>
      </c>
      <c r="L76" s="6">
        <v>59.445573516864378</v>
      </c>
    </row>
    <row r="77" spans="11:12">
      <c r="K77" s="5">
        <v>28126</v>
      </c>
      <c r="L77" s="6">
        <v>59.584441767309713</v>
      </c>
    </row>
    <row r="78" spans="11:12">
      <c r="K78" s="5">
        <v>28216</v>
      </c>
      <c r="L78" s="6">
        <v>59.822834984098741</v>
      </c>
    </row>
    <row r="79" spans="11:12">
      <c r="K79" s="5">
        <v>28307</v>
      </c>
      <c r="L79" s="6">
        <v>60.10061424448871</v>
      </c>
    </row>
    <row r="80" spans="11:12">
      <c r="K80" s="5">
        <v>28399</v>
      </c>
      <c r="L80" s="6">
        <v>60.35854426435089</v>
      </c>
    </row>
    <row r="81" spans="11:12">
      <c r="K81" s="5">
        <v>28491</v>
      </c>
      <c r="L81" s="6">
        <v>60.247805837097665</v>
      </c>
    </row>
    <row r="82" spans="11:12">
      <c r="K82" s="5">
        <v>28581</v>
      </c>
      <c r="L82" s="6">
        <v>60.119495127436792</v>
      </c>
    </row>
    <row r="83" spans="11:12">
      <c r="K83" s="5">
        <v>28672</v>
      </c>
      <c r="L83" s="6">
        <v>60.030987588078638</v>
      </c>
    </row>
    <row r="84" spans="11:12">
      <c r="K84" s="5">
        <v>28764</v>
      </c>
      <c r="L84" s="6">
        <v>60.038717098692601</v>
      </c>
    </row>
    <row r="85" spans="11:12">
      <c r="K85" s="5">
        <v>28856</v>
      </c>
      <c r="L85" s="6">
        <v>60.57197186662755</v>
      </c>
    </row>
    <row r="86" spans="11:12">
      <c r="K86" s="5">
        <v>28946</v>
      </c>
      <c r="L86" s="6">
        <v>61.159790159749967</v>
      </c>
    </row>
    <row r="87" spans="11:12">
      <c r="K87" s="5">
        <v>29037</v>
      </c>
      <c r="L87" s="6">
        <v>61.70954489032507</v>
      </c>
    </row>
    <row r="88" spans="11:12">
      <c r="K88" s="5">
        <v>29129</v>
      </c>
      <c r="L88" s="6">
        <v>62.130071167420418</v>
      </c>
    </row>
    <row r="89" spans="11:12">
      <c r="K89" s="5">
        <v>29221</v>
      </c>
      <c r="L89" s="6">
        <v>61.954322971458417</v>
      </c>
    </row>
    <row r="90" spans="11:12">
      <c r="K90" s="5">
        <v>29312</v>
      </c>
      <c r="L90" s="6">
        <v>61.623924336857989</v>
      </c>
    </row>
    <row r="91" spans="11:12">
      <c r="K91" s="5">
        <v>29403</v>
      </c>
      <c r="L91" s="6">
        <v>61.199557300149188</v>
      </c>
    </row>
    <row r="92" spans="11:12">
      <c r="K92" s="5">
        <v>29495</v>
      </c>
      <c r="L92" s="6">
        <v>60.74109082817359</v>
      </c>
    </row>
    <row r="93" spans="11:12">
      <c r="K93" s="5">
        <v>29587</v>
      </c>
      <c r="L93" s="6">
        <v>60.468408282436251</v>
      </c>
    </row>
    <row r="94" spans="11:12">
      <c r="K94" s="5">
        <v>29677</v>
      </c>
      <c r="L94" s="6">
        <v>60.21393108113346</v>
      </c>
    </row>
    <row r="95" spans="11:12">
      <c r="K95" s="5">
        <v>29768</v>
      </c>
      <c r="L95" s="6">
        <v>59.971928125967523</v>
      </c>
    </row>
    <row r="96" spans="11:12">
      <c r="K96" s="5">
        <v>29860</v>
      </c>
      <c r="L96" s="6">
        <v>59.736720293056791</v>
      </c>
    </row>
    <row r="97" spans="11:12">
      <c r="K97" s="5">
        <v>29952</v>
      </c>
      <c r="L97" s="6">
        <v>59.495503417466225</v>
      </c>
    </row>
    <row r="98" spans="11:12">
      <c r="K98" s="5">
        <v>30042</v>
      </c>
      <c r="L98" s="6">
        <v>59.252731699789251</v>
      </c>
    </row>
    <row r="99" spans="11:12">
      <c r="K99" s="5">
        <v>30133</v>
      </c>
      <c r="L99" s="6">
        <v>59.005742763512693</v>
      </c>
    </row>
    <row r="100" spans="11:12">
      <c r="K100" s="5">
        <v>30225</v>
      </c>
      <c r="L100" s="6">
        <v>58.75192123022137</v>
      </c>
    </row>
    <row r="101" spans="11:12">
      <c r="K101" s="5">
        <v>30317</v>
      </c>
      <c r="L101" s="6">
        <v>58.500347947112033</v>
      </c>
    </row>
    <row r="102" spans="11:12">
      <c r="K102" s="5">
        <v>30407</v>
      </c>
      <c r="L102" s="6">
        <v>58.500347947112033</v>
      </c>
    </row>
    <row r="103" spans="11:12">
      <c r="K103" s="5">
        <v>30498</v>
      </c>
      <c r="L103" s="6">
        <v>58.500347947112033</v>
      </c>
    </row>
    <row r="104" spans="11:12">
      <c r="K104" s="5">
        <v>30590</v>
      </c>
      <c r="L104" s="6">
        <v>58.500347947112033</v>
      </c>
    </row>
    <row r="105" spans="11:12">
      <c r="K105" s="5">
        <v>30682</v>
      </c>
      <c r="L105" s="6">
        <v>58.165719598121079</v>
      </c>
    </row>
    <row r="106" spans="11:12">
      <c r="K106" s="5">
        <v>30773</v>
      </c>
      <c r="L106" s="6">
        <v>57.832680932498256</v>
      </c>
    </row>
    <row r="107" spans="11:12">
      <c r="K107" s="5">
        <v>30864</v>
      </c>
      <c r="L107" s="6">
        <v>57.502821633611688</v>
      </c>
    </row>
    <row r="108" spans="11:12">
      <c r="K108" s="5">
        <v>30956</v>
      </c>
      <c r="L108" s="6">
        <v>57.177731384829507</v>
      </c>
    </row>
    <row r="109" spans="11:12">
      <c r="K109" s="5">
        <v>31048</v>
      </c>
      <c r="L109" s="6">
        <v>56.7954125347947</v>
      </c>
    </row>
    <row r="110" spans="11:12">
      <c r="K110" s="5">
        <v>31138</v>
      </c>
      <c r="L110" s="6">
        <v>56.446477035490588</v>
      </c>
    </row>
    <row r="111" spans="11:12">
      <c r="K111" s="5">
        <v>31229</v>
      </c>
      <c r="L111" s="6">
        <v>56.157949504175349</v>
      </c>
    </row>
    <row r="112" spans="11:12">
      <c r="K112" s="5">
        <v>31321</v>
      </c>
      <c r="L112" s="6">
        <v>55.956854558107153</v>
      </c>
    </row>
    <row r="113" spans="11:12">
      <c r="K113" s="5">
        <v>31413</v>
      </c>
      <c r="L113" s="6">
        <v>55.981494650313145</v>
      </c>
    </row>
    <row r="114" spans="11:12">
      <c r="K114" s="5">
        <v>31503</v>
      </c>
      <c r="L114" s="6">
        <v>56.103105427974938</v>
      </c>
    </row>
    <row r="115" spans="11:12">
      <c r="K115" s="5">
        <v>31594</v>
      </c>
      <c r="L115" s="6">
        <v>56.304200374043134</v>
      </c>
    </row>
    <row r="116" spans="11:12">
      <c r="K116" s="5">
        <v>31686</v>
      </c>
      <c r="L116" s="6">
        <v>56.567292971468326</v>
      </c>
    </row>
    <row r="117" spans="11:12">
      <c r="K117" s="5">
        <v>31778</v>
      </c>
      <c r="L117" s="6">
        <v>56.890793536882377</v>
      </c>
    </row>
    <row r="118" spans="11:12">
      <c r="K118" s="5">
        <v>31868</v>
      </c>
      <c r="L118" s="6">
        <v>57.234959986082103</v>
      </c>
    </row>
    <row r="119" spans="11:12">
      <c r="K119" s="5">
        <v>31959</v>
      </c>
      <c r="L119" s="6">
        <v>57.575947068545567</v>
      </c>
    </row>
    <row r="120" spans="11:12">
      <c r="K120" s="5">
        <v>32051</v>
      </c>
      <c r="L120" s="6">
        <v>57.88990953375086</v>
      </c>
    </row>
    <row r="121" spans="11:12">
      <c r="K121" s="5">
        <v>32143</v>
      </c>
      <c r="L121" s="6">
        <v>58.057621129088375</v>
      </c>
    </row>
    <row r="122" spans="11:12">
      <c r="K122" s="5">
        <v>32234</v>
      </c>
      <c r="L122" s="6">
        <v>58.18877000695894</v>
      </c>
    </row>
    <row r="123" spans="11:12">
      <c r="K123" s="5">
        <v>32325</v>
      </c>
      <c r="L123" s="6">
        <v>58.297663317675713</v>
      </c>
    </row>
    <row r="124" spans="11:12">
      <c r="K124" s="5">
        <v>32417</v>
      </c>
      <c r="L124" s="6">
        <v>58.398608211551839</v>
      </c>
    </row>
    <row r="125" spans="11:12">
      <c r="K125" s="5">
        <v>32509</v>
      </c>
      <c r="L125" s="6">
        <v>58.474118171537924</v>
      </c>
    </row>
    <row r="126" spans="11:12">
      <c r="K126" s="5">
        <v>32599</v>
      </c>
      <c r="L126" s="6">
        <v>58.58301148225469</v>
      </c>
    </row>
    <row r="127" spans="11:12">
      <c r="K127" s="5">
        <v>32690</v>
      </c>
      <c r="L127" s="6">
        <v>58.752312760960322</v>
      </c>
    </row>
    <row r="128" spans="11:12">
      <c r="K128" s="5">
        <v>32782</v>
      </c>
      <c r="L128" s="6">
        <v>59.009046624912997</v>
      </c>
    </row>
    <row r="129" spans="11:12">
      <c r="K129" s="5">
        <v>32874</v>
      </c>
      <c r="L129" s="6">
        <v>59.622664405010418</v>
      </c>
    </row>
    <row r="130" spans="11:12">
      <c r="K130" s="5">
        <v>32964</v>
      </c>
      <c r="L130" s="6">
        <v>60.28079331941543</v>
      </c>
    </row>
    <row r="131" spans="11:12">
      <c r="K131" s="5">
        <v>33055</v>
      </c>
      <c r="L131" s="6">
        <v>60.913487299930395</v>
      </c>
    </row>
    <row r="132" spans="11:12">
      <c r="K132" s="5">
        <v>33147</v>
      </c>
      <c r="L132" s="6">
        <v>61.450800278357676</v>
      </c>
    </row>
    <row r="133" spans="11:12">
      <c r="K133" s="5">
        <v>33239</v>
      </c>
      <c r="L133" s="6">
        <v>61.528694763395947</v>
      </c>
    </row>
    <row r="134" spans="11:12">
      <c r="K134" s="5">
        <v>33329</v>
      </c>
      <c r="L134" s="6">
        <v>61.488952679192749</v>
      </c>
    </row>
    <row r="135" spans="11:12">
      <c r="K135" s="5">
        <v>33420</v>
      </c>
      <c r="L135" s="6">
        <v>61.379264526791914</v>
      </c>
    </row>
    <row r="136" spans="11:12">
      <c r="K136" s="5">
        <v>33512</v>
      </c>
      <c r="L136" s="6">
        <v>61.247320807237294</v>
      </c>
    </row>
    <row r="137" spans="11:12">
      <c r="K137" s="5">
        <v>33604</v>
      </c>
      <c r="L137" s="6">
        <v>61.25606406576199</v>
      </c>
    </row>
    <row r="138" spans="11:12">
      <c r="K138" s="5">
        <v>33695</v>
      </c>
      <c r="L138" s="6">
        <v>61.291831941544871</v>
      </c>
    </row>
    <row r="139" spans="11:12">
      <c r="K139" s="5">
        <v>33786</v>
      </c>
      <c r="L139" s="6">
        <v>61.356214117954053</v>
      </c>
    </row>
    <row r="140" spans="11:12">
      <c r="K140" s="5">
        <v>33878</v>
      </c>
      <c r="L140" s="6">
        <v>61.450800278357669</v>
      </c>
    </row>
    <row r="141" spans="11:12">
      <c r="K141" s="5">
        <v>33970</v>
      </c>
      <c r="L141" s="6">
        <v>61.561283272442573</v>
      </c>
    </row>
    <row r="142" spans="11:12">
      <c r="K142" s="5">
        <v>34060</v>
      </c>
      <c r="L142" s="6">
        <v>61.711508350730675</v>
      </c>
    </row>
    <row r="143" spans="11:12">
      <c r="K143" s="5">
        <v>34151</v>
      </c>
      <c r="L143" s="6">
        <v>61.909423930062623</v>
      </c>
    </row>
    <row r="144" spans="11:12">
      <c r="K144" s="5">
        <v>34243</v>
      </c>
      <c r="L144" s="6">
        <v>62.162978427279043</v>
      </c>
    </row>
    <row r="145" spans="11:12">
      <c r="K145" s="5">
        <v>34335</v>
      </c>
      <c r="L145" s="6">
        <v>62.523836551844106</v>
      </c>
    </row>
    <row r="146" spans="11:12">
      <c r="K146" s="5">
        <v>34425</v>
      </c>
      <c r="L146" s="6">
        <v>62.938743910925524</v>
      </c>
    </row>
    <row r="147" spans="11:12">
      <c r="K147" s="5">
        <v>34516</v>
      </c>
      <c r="L147" s="6">
        <v>63.398162404314533</v>
      </c>
    </row>
    <row r="148" spans="11:12">
      <c r="K148" s="5">
        <v>34608</v>
      </c>
      <c r="L148" s="6">
        <v>63.892553931802354</v>
      </c>
    </row>
    <row r="149" spans="11:12">
      <c r="K149" s="5">
        <v>34700</v>
      </c>
      <c r="L149" s="6">
        <v>64.424303018441194</v>
      </c>
    </row>
    <row r="150" spans="11:12">
      <c r="K150" s="5">
        <v>34790</v>
      </c>
      <c r="L150" s="6">
        <v>64.967179888656929</v>
      </c>
    </row>
    <row r="151" spans="11:12">
      <c r="K151" s="5">
        <v>34881</v>
      </c>
      <c r="L151" s="6">
        <v>65.506877392136403</v>
      </c>
    </row>
    <row r="152" spans="11:12">
      <c r="K152" s="5">
        <v>34973</v>
      </c>
      <c r="L152" s="6">
        <v>66.02908837856647</v>
      </c>
    </row>
    <row r="153" spans="11:12">
      <c r="K153" s="5">
        <v>35065</v>
      </c>
      <c r="L153" s="6">
        <v>66.48771203027141</v>
      </c>
    </row>
    <row r="154" spans="11:12">
      <c r="K154" s="5">
        <v>35156</v>
      </c>
      <c r="L154" s="6">
        <v>66.912952331245663</v>
      </c>
    </row>
    <row r="155" spans="11:12">
      <c r="K155" s="5">
        <v>35247</v>
      </c>
      <c r="L155" s="6">
        <v>67.303219598121089</v>
      </c>
    </row>
    <row r="156" spans="11:12">
      <c r="K156" s="5">
        <v>35339</v>
      </c>
      <c r="L156" s="6">
        <v>67.65692414752958</v>
      </c>
    </row>
    <row r="157" spans="11:12">
      <c r="K157" s="5">
        <v>35431</v>
      </c>
      <c r="L157" s="6">
        <v>67.86517266875434</v>
      </c>
    </row>
    <row r="158" spans="11:12">
      <c r="K158" s="5">
        <v>35521</v>
      </c>
      <c r="L158" s="6">
        <v>68.076600556715377</v>
      </c>
    </row>
    <row r="159" spans="11:12">
      <c r="K159" s="5">
        <v>35612</v>
      </c>
      <c r="L159" s="6">
        <v>68.332539578983997</v>
      </c>
    </row>
    <row r="160" spans="11:12">
      <c r="K160" s="5">
        <v>35704</v>
      </c>
      <c r="L160" s="6">
        <v>68.674321503131523</v>
      </c>
    </row>
    <row r="161" spans="11:12">
      <c r="K161" s="5">
        <v>35796</v>
      </c>
      <c r="L161" s="6">
        <v>69.341988517745293</v>
      </c>
    </row>
    <row r="162" spans="11:12">
      <c r="K162" s="5">
        <v>35886</v>
      </c>
      <c r="L162" s="6">
        <v>70.098677800974244</v>
      </c>
    </row>
    <row r="163" spans="11:12">
      <c r="K163" s="5">
        <v>35977</v>
      </c>
      <c r="L163" s="6">
        <v>70.906236951983303</v>
      </c>
    </row>
    <row r="164" spans="11:12">
      <c r="K164" s="5">
        <v>36069</v>
      </c>
      <c r="L164" s="6">
        <v>71.726513569937381</v>
      </c>
    </row>
    <row r="165" spans="11:12">
      <c r="K165" s="5">
        <v>36161</v>
      </c>
      <c r="L165" s="6">
        <v>72.425974251913715</v>
      </c>
    </row>
    <row r="166" spans="11:12">
      <c r="K166" s="5">
        <v>36251</v>
      </c>
      <c r="L166" s="6">
        <v>73.099999999999994</v>
      </c>
    </row>
    <row r="167" spans="11:12">
      <c r="K167" s="5">
        <v>36342</v>
      </c>
      <c r="L167" s="6">
        <v>73.599999999999994</v>
      </c>
    </row>
    <row r="168" spans="11:12">
      <c r="K168" s="5">
        <v>36434</v>
      </c>
      <c r="L168" s="6">
        <v>74.2</v>
      </c>
    </row>
    <row r="169" spans="11:12">
      <c r="K169" s="5">
        <v>36526</v>
      </c>
      <c r="L169" s="6">
        <v>74.5</v>
      </c>
    </row>
    <row r="170" spans="11:12">
      <c r="K170" s="5">
        <v>36617</v>
      </c>
      <c r="L170" s="6">
        <v>75.3</v>
      </c>
    </row>
    <row r="171" spans="11:12">
      <c r="K171" s="5">
        <v>36708</v>
      </c>
      <c r="L171" s="6">
        <v>75.5</v>
      </c>
    </row>
    <row r="172" spans="11:12">
      <c r="K172" s="5">
        <v>36800</v>
      </c>
      <c r="L172" s="6">
        <v>75.8</v>
      </c>
    </row>
    <row r="173" spans="11:12">
      <c r="K173" s="5">
        <v>36892</v>
      </c>
      <c r="L173" s="6">
        <v>75.8</v>
      </c>
    </row>
    <row r="174" spans="11:12">
      <c r="K174" s="5">
        <v>36982</v>
      </c>
      <c r="L174" s="6">
        <v>76.3</v>
      </c>
    </row>
    <row r="175" spans="11:12">
      <c r="K175" s="5">
        <v>37073</v>
      </c>
      <c r="L175" s="6">
        <v>76.599999999999994</v>
      </c>
    </row>
    <row r="176" spans="11:12">
      <c r="K176" s="5">
        <v>37165</v>
      </c>
      <c r="L176" s="6">
        <v>76.599999999999994</v>
      </c>
    </row>
    <row r="177" spans="11:12">
      <c r="K177" s="5">
        <v>37257</v>
      </c>
      <c r="L177" s="6">
        <v>76.099999999999994</v>
      </c>
    </row>
    <row r="178" spans="11:12">
      <c r="K178" s="5">
        <v>37347</v>
      </c>
      <c r="L178" s="6">
        <v>76.5</v>
      </c>
    </row>
    <row r="179" spans="11:12">
      <c r="K179" s="5">
        <v>37438</v>
      </c>
      <c r="L179" s="6">
        <v>75.900000000000006</v>
      </c>
    </row>
    <row r="180" spans="11:12">
      <c r="K180" s="5">
        <v>37530</v>
      </c>
      <c r="L180" s="6">
        <v>75.7</v>
      </c>
    </row>
    <row r="181" spans="11:12">
      <c r="K181" s="5">
        <v>37622</v>
      </c>
      <c r="L181" s="6">
        <v>75.7</v>
      </c>
    </row>
    <row r="182" spans="11:12">
      <c r="K182" s="5">
        <v>37712</v>
      </c>
      <c r="L182" s="6">
        <v>76</v>
      </c>
    </row>
    <row r="183" spans="11:12">
      <c r="K183" s="5">
        <v>37803</v>
      </c>
      <c r="L183" s="6">
        <v>75.7</v>
      </c>
    </row>
    <row r="184" spans="11:12">
      <c r="K184" s="5">
        <v>37895</v>
      </c>
      <c r="L184" s="6">
        <v>76.3</v>
      </c>
    </row>
    <row r="185" spans="11:12">
      <c r="K185" s="5">
        <v>37987</v>
      </c>
      <c r="L185" s="6">
        <v>76.5</v>
      </c>
    </row>
    <row r="186" spans="11:12">
      <c r="K186" s="5">
        <v>38078</v>
      </c>
      <c r="L186" s="6">
        <v>76.7</v>
      </c>
    </row>
    <row r="187" spans="11:12">
      <c r="K187" s="5">
        <v>38169</v>
      </c>
      <c r="L187" s="6">
        <v>76.900000000000006</v>
      </c>
    </row>
    <row r="188" spans="11:12">
      <c r="K188" s="5">
        <v>38261</v>
      </c>
      <c r="L188" s="6">
        <v>77.3</v>
      </c>
    </row>
    <row r="189" spans="11:12">
      <c r="K189" s="5">
        <v>38353</v>
      </c>
      <c r="L189" s="6">
        <v>77.599999999999994</v>
      </c>
    </row>
    <row r="190" spans="11:12">
      <c r="K190" s="5">
        <v>38443</v>
      </c>
      <c r="L190" s="6">
        <v>78</v>
      </c>
    </row>
    <row r="191" spans="11:12">
      <c r="K191" s="5">
        <v>38534</v>
      </c>
      <c r="L191" s="6">
        <v>78.099999999999994</v>
      </c>
    </row>
    <row r="192" spans="11:12">
      <c r="K192" s="5">
        <v>38626</v>
      </c>
      <c r="L192" s="6">
        <v>78.099999999999994</v>
      </c>
    </row>
    <row r="193" spans="11:12">
      <c r="K193" s="5">
        <v>38718</v>
      </c>
      <c r="L193" s="6">
        <v>78.2</v>
      </c>
    </row>
    <row r="194" spans="11:12">
      <c r="K194" s="5">
        <v>38808</v>
      </c>
      <c r="L194" s="6">
        <v>78.2</v>
      </c>
    </row>
    <row r="195" spans="11:12">
      <c r="K195" s="5">
        <v>38899</v>
      </c>
      <c r="L195" s="6">
        <v>78.3</v>
      </c>
    </row>
    <row r="196" spans="11:12">
      <c r="K196" s="5">
        <v>38991</v>
      </c>
      <c r="L196" s="6">
        <v>78.400000000000006</v>
      </c>
    </row>
    <row r="197" spans="11:12">
      <c r="K197" s="5">
        <v>39083</v>
      </c>
      <c r="L197" s="6">
        <v>78.599999999999994</v>
      </c>
    </row>
    <row r="198" spans="11:12">
      <c r="K198" s="5">
        <v>39173</v>
      </c>
      <c r="L198" s="6">
        <v>78.7</v>
      </c>
    </row>
    <row r="199" spans="11:12">
      <c r="K199" s="5">
        <v>39264</v>
      </c>
      <c r="L199" s="6">
        <v>78.7</v>
      </c>
    </row>
    <row r="200" spans="11:12">
      <c r="K200" s="5">
        <v>39356</v>
      </c>
      <c r="L200" s="6">
        <v>78.400000000000006</v>
      </c>
    </row>
    <row r="201" spans="11:12">
      <c r="K201" s="5">
        <v>39448</v>
      </c>
      <c r="L201" s="6">
        <v>78.3</v>
      </c>
    </row>
    <row r="202" spans="11:12">
      <c r="K202" s="5">
        <v>39539</v>
      </c>
      <c r="L202" s="6">
        <v>77.900000000000006</v>
      </c>
    </row>
    <row r="203" spans="11:12">
      <c r="K203" s="5">
        <v>39630</v>
      </c>
      <c r="L203" s="6">
        <v>76.900000000000006</v>
      </c>
    </row>
    <row r="204" spans="11:12">
      <c r="K204" s="5">
        <v>39722</v>
      </c>
      <c r="L204" s="6">
        <v>76.3</v>
      </c>
    </row>
    <row r="205" spans="11:12">
      <c r="K205" s="5">
        <v>39814</v>
      </c>
      <c r="L205" s="6">
        <v>73.3</v>
      </c>
    </row>
    <row r="206" spans="11:12">
      <c r="K206" s="5">
        <v>39904</v>
      </c>
      <c r="L206" s="6">
        <v>72.400000000000006</v>
      </c>
    </row>
    <row r="207" spans="11:12">
      <c r="K207" s="5">
        <v>39995</v>
      </c>
      <c r="L207" s="6">
        <v>71.900000000000006</v>
      </c>
    </row>
    <row r="208" spans="11:12">
      <c r="K208" s="5">
        <v>40087</v>
      </c>
      <c r="L208" s="6">
        <v>71.400000000000006</v>
      </c>
    </row>
    <row r="209" spans="11:12">
      <c r="K209" s="5">
        <v>40179</v>
      </c>
      <c r="L209" s="6">
        <v>70.8</v>
      </c>
    </row>
    <row r="210" spans="11:12">
      <c r="K210" s="5">
        <v>40269</v>
      </c>
      <c r="L210" s="6">
        <v>70.5</v>
      </c>
    </row>
    <row r="211" spans="11:12">
      <c r="K211" s="5">
        <v>40360</v>
      </c>
      <c r="L211" s="6">
        <v>70</v>
      </c>
    </row>
    <row r="212" spans="11:12">
      <c r="K212" s="5">
        <v>40452</v>
      </c>
      <c r="L212" s="6">
        <v>69.400000000000006</v>
      </c>
    </row>
    <row r="213" spans="11:12">
      <c r="K213" s="5">
        <v>40544</v>
      </c>
      <c r="L213" s="6">
        <v>68.8</v>
      </c>
    </row>
    <row r="214" spans="11:12">
      <c r="K214" s="5">
        <v>40634</v>
      </c>
      <c r="L214" s="6">
        <v>69.5</v>
      </c>
    </row>
    <row r="215" spans="11:12">
      <c r="K215" s="5">
        <v>40725</v>
      </c>
      <c r="L215" s="6">
        <v>68.900000000000006</v>
      </c>
    </row>
    <row r="216" spans="11:12">
      <c r="K216" s="5">
        <v>40817</v>
      </c>
      <c r="L216" s="6">
        <v>69.400000000000006</v>
      </c>
    </row>
    <row r="217" spans="11:12">
      <c r="K217" s="5">
        <v>40909</v>
      </c>
      <c r="L217" s="6">
        <v>69</v>
      </c>
    </row>
    <row r="218" spans="11:12">
      <c r="K218" s="5">
        <v>41000</v>
      </c>
      <c r="L218" s="6">
        <v>69.400000000000006</v>
      </c>
    </row>
    <row r="219" spans="11:12">
      <c r="K219" s="5">
        <v>41091</v>
      </c>
      <c r="L219" s="6">
        <v>69.5</v>
      </c>
    </row>
    <row r="220" spans="11:12">
      <c r="K220" s="5">
        <v>41183</v>
      </c>
      <c r="L220" s="6">
        <v>69.900000000000006</v>
      </c>
    </row>
    <row r="221" spans="11:12">
      <c r="K221" s="5">
        <v>41275</v>
      </c>
      <c r="L221" s="6">
        <v>70.099999999999994</v>
      </c>
    </row>
    <row r="222" spans="11:12">
      <c r="K222" s="5">
        <v>41365</v>
      </c>
      <c r="L222" s="6">
        <v>71</v>
      </c>
    </row>
    <row r="223" spans="11:12">
      <c r="K223" s="5">
        <v>41456</v>
      </c>
      <c r="L223" s="6">
        <v>71.599999999999994</v>
      </c>
    </row>
    <row r="224" spans="11:12">
      <c r="K224" s="5">
        <v>41548</v>
      </c>
      <c r="L224" s="6">
        <v>72.400000000000006</v>
      </c>
    </row>
    <row r="225" spans="11:12">
      <c r="K225" s="5">
        <v>41640</v>
      </c>
      <c r="L225" s="6">
        <v>72.400000000000006</v>
      </c>
    </row>
    <row r="226" spans="11:12">
      <c r="K226" s="5">
        <v>41730</v>
      </c>
      <c r="L226" s="6">
        <v>72.900000000000006</v>
      </c>
    </row>
    <row r="227" spans="11:12">
      <c r="K227" s="5">
        <v>41821</v>
      </c>
      <c r="L227" s="6">
        <v>73</v>
      </c>
    </row>
    <row r="228" spans="11:12">
      <c r="K228" s="5">
        <v>41913</v>
      </c>
      <c r="L228" s="6">
        <v>74.099999999999994</v>
      </c>
    </row>
    <row r="229" spans="11:12">
      <c r="K229" s="5">
        <v>42005</v>
      </c>
      <c r="L229" s="6">
        <v>73.900000000000006</v>
      </c>
    </row>
    <row r="230" spans="11:12">
      <c r="K230" s="5">
        <v>42095</v>
      </c>
      <c r="L230" s="6">
        <v>74.599999999999994</v>
      </c>
    </row>
    <row r="231" spans="11:12">
      <c r="K231" s="5">
        <v>42186</v>
      </c>
      <c r="L231" s="6">
        <v>74.7</v>
      </c>
    </row>
    <row r="232" spans="11:12">
      <c r="K232" s="5">
        <v>42278</v>
      </c>
      <c r="L232" s="6">
        <v>75.5</v>
      </c>
    </row>
    <row r="233" spans="11:12">
      <c r="K233" s="5">
        <v>42370</v>
      </c>
      <c r="L233" s="6">
        <v>75.099999999999994</v>
      </c>
    </row>
    <row r="234" spans="11:12">
      <c r="K234" s="5">
        <v>42461</v>
      </c>
      <c r="L234" s="6">
        <v>75.400000000000006</v>
      </c>
    </row>
    <row r="235" spans="11:12">
      <c r="K235" s="5">
        <v>42552</v>
      </c>
      <c r="L235" s="6">
        <v>76</v>
      </c>
    </row>
    <row r="236" spans="11:12">
      <c r="K236" s="5">
        <v>42644</v>
      </c>
      <c r="L236" s="6">
        <v>76.900000000000006</v>
      </c>
    </row>
    <row r="237" spans="11:12">
      <c r="K237" s="5">
        <v>42736</v>
      </c>
      <c r="L237" s="6">
        <v>77.2</v>
      </c>
    </row>
    <row r="238" spans="11:12">
      <c r="K238" s="5">
        <v>42826</v>
      </c>
      <c r="L238" s="6">
        <v>77.3</v>
      </c>
    </row>
    <row r="239" spans="11:12">
      <c r="K239" s="5">
        <v>42917</v>
      </c>
      <c r="L239" s="6">
        <v>78.599999999999994</v>
      </c>
    </row>
    <row r="240" spans="11:12">
      <c r="K240" s="5">
        <v>43009</v>
      </c>
      <c r="L240" s="6">
        <v>79</v>
      </c>
    </row>
    <row r="241" spans="11:12">
      <c r="K241" s="5">
        <v>43101</v>
      </c>
      <c r="L241" s="6">
        <v>79</v>
      </c>
    </row>
    <row r="242" spans="11:12">
      <c r="K242" s="5">
        <v>43191</v>
      </c>
      <c r="L242" s="6">
        <v>79.099999999999994</v>
      </c>
    </row>
    <row r="243" spans="11:12">
      <c r="K243" s="5">
        <v>43282</v>
      </c>
      <c r="L243" s="6">
        <v>79</v>
      </c>
    </row>
    <row r="244" spans="11:12">
      <c r="K244" s="5">
        <v>43374</v>
      </c>
      <c r="L244" s="6">
        <v>79.599999999999994</v>
      </c>
    </row>
    <row r="245" spans="11:12">
      <c r="K245" s="5">
        <v>43466</v>
      </c>
      <c r="L245" s="6">
        <v>80.3</v>
      </c>
    </row>
    <row r="246" spans="11:12">
      <c r="K246" s="5">
        <v>43556</v>
      </c>
      <c r="L246" s="6">
        <v>79.8</v>
      </c>
    </row>
    <row r="247" spans="11:12">
      <c r="K247" s="5">
        <v>43647</v>
      </c>
      <c r="L247" s="6">
        <v>79.7</v>
      </c>
    </row>
    <row r="248" spans="11:12">
      <c r="K248" s="5">
        <v>43739</v>
      </c>
      <c r="L248" s="6">
        <v>80.5</v>
      </c>
    </row>
    <row r="249" spans="11:12">
      <c r="K249" s="5">
        <v>43831</v>
      </c>
      <c r="L249" s="6">
        <v>80.5</v>
      </c>
    </row>
    <row r="250" spans="11:12">
      <c r="K250" s="5">
        <v>43922</v>
      </c>
      <c r="L250" s="6">
        <v>77</v>
      </c>
    </row>
    <row r="251" spans="11:12">
      <c r="K251" s="5">
        <v>44013</v>
      </c>
      <c r="L251" s="6">
        <v>78.2</v>
      </c>
    </row>
    <row r="252" spans="11:12">
      <c r="K252" s="5">
        <v>44105</v>
      </c>
      <c r="L252" s="6">
        <v>79</v>
      </c>
    </row>
    <row r="253" spans="11:12">
      <c r="K253" s="5">
        <v>44197</v>
      </c>
      <c r="L253" s="6">
        <v>76.3</v>
      </c>
    </row>
    <row r="254" spans="11:12">
      <c r="K254" s="5">
        <v>44287</v>
      </c>
      <c r="L254" s="6">
        <v>79.599999999999994</v>
      </c>
    </row>
    <row r="255" spans="11:12">
      <c r="K255" s="5">
        <v>44378</v>
      </c>
      <c r="L255" s="6">
        <v>81.2</v>
      </c>
    </row>
    <row r="256" spans="11:12">
      <c r="K256" s="5">
        <v>44470</v>
      </c>
      <c r="L256" s="6">
        <v>82.5</v>
      </c>
    </row>
    <row r="257" spans="11:12">
      <c r="K257" s="5">
        <v>44562</v>
      </c>
      <c r="L257" s="6">
        <v>82.4</v>
      </c>
    </row>
    <row r="258" spans="11:12">
      <c r="K258" s="5">
        <v>44652</v>
      </c>
      <c r="L258" s="6">
        <v>83.1</v>
      </c>
    </row>
    <row r="259" spans="11:12">
      <c r="K259" s="5">
        <v>44743</v>
      </c>
      <c r="L259" s="6">
        <v>82.7</v>
      </c>
    </row>
    <row r="260" spans="11:12">
      <c r="K260" s="5">
        <v>44835</v>
      </c>
      <c r="L260" s="6">
        <v>82.9</v>
      </c>
    </row>
    <row r="261" spans="11:12">
      <c r="K261" s="5">
        <v>44927</v>
      </c>
      <c r="L261" s="6">
        <v>83.3</v>
      </c>
    </row>
    <row r="262" spans="11:12">
      <c r="K262" s="5">
        <v>45017</v>
      </c>
      <c r="L262" s="6">
        <v>83.9</v>
      </c>
    </row>
    <row r="263" spans="11:12">
      <c r="K263" s="5">
        <v>45108</v>
      </c>
      <c r="L263" s="6">
        <v>83.5</v>
      </c>
    </row>
    <row r="264" spans="11:12">
      <c r="K264" s="5">
        <v>45200</v>
      </c>
      <c r="L264" s="6">
        <v>83.8</v>
      </c>
    </row>
    <row r="265" spans="11:12">
      <c r="K265" s="5">
        <v>45292</v>
      </c>
      <c r="L265" s="6">
        <v>83.6</v>
      </c>
    </row>
    <row r="266" spans="11:12">
      <c r="K266" s="5">
        <v>45383</v>
      </c>
      <c r="L266" s="6">
        <v>84.3</v>
      </c>
    </row>
    <row r="267" spans="11:12">
      <c r="K267" s="5">
        <v>45474</v>
      </c>
      <c r="L267" s="6">
        <v>84.7</v>
      </c>
    </row>
    <row r="268" spans="11:12">
      <c r="K268" s="6"/>
      <c r="L268" s="6"/>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EEE09-9E40-4F01-B161-1E95B5BCC62F}">
  <dimension ref="A1:M307"/>
  <sheetViews>
    <sheetView zoomScale="145" zoomScaleNormal="145" workbookViewId="0">
      <selection activeCell="K8" sqref="K8"/>
    </sheetView>
  </sheetViews>
  <sheetFormatPr defaultColWidth="9.140625" defaultRowHeight="15"/>
  <cols>
    <col min="1" max="1" width="11" style="1" customWidth="1"/>
    <col min="2" max="16384" width="9.140625" style="1"/>
  </cols>
  <sheetData>
    <row r="1" spans="1:13" s="52" customFormat="1" ht="36">
      <c r="A1" s="4" t="s">
        <v>41</v>
      </c>
    </row>
    <row r="2" spans="1:13" s="52" customFormat="1">
      <c r="A2" s="2" t="s">
        <v>42</v>
      </c>
    </row>
    <row r="6" spans="1:13">
      <c r="I6" s="8"/>
      <c r="J6" s="9"/>
      <c r="K6" s="9"/>
      <c r="M6" s="3"/>
    </row>
    <row r="7" spans="1:13">
      <c r="I7" s="8"/>
      <c r="J7" s="7"/>
      <c r="K7" s="7"/>
    </row>
    <row r="8" spans="1:13">
      <c r="I8" s="8"/>
      <c r="J8" s="7"/>
      <c r="K8" s="7"/>
    </row>
    <row r="9" spans="1:13">
      <c r="I9" s="8"/>
      <c r="J9" s="7"/>
      <c r="K9" s="7"/>
      <c r="L9" s="3"/>
    </row>
    <row r="10" spans="1:13">
      <c r="I10" s="8"/>
      <c r="J10" s="7"/>
      <c r="K10" s="7"/>
      <c r="L10" s="6"/>
    </row>
    <row r="11" spans="1:13">
      <c r="J11" s="7"/>
      <c r="K11" s="7"/>
      <c r="L11" s="6"/>
    </row>
    <row r="12" spans="1:13">
      <c r="K12" s="5"/>
      <c r="L12" s="6"/>
    </row>
    <row r="13" spans="1:13">
      <c r="K13" s="5"/>
      <c r="L13" s="6"/>
    </row>
    <row r="14" spans="1:13">
      <c r="K14" s="5"/>
      <c r="L14" s="6"/>
    </row>
    <row r="15" spans="1:13">
      <c r="K15" s="5"/>
      <c r="L15" s="6"/>
    </row>
    <row r="16" spans="1:13">
      <c r="K16" s="5"/>
      <c r="L16" s="6"/>
    </row>
    <row r="17" spans="1:12">
      <c r="K17" s="5"/>
      <c r="L17" s="6"/>
    </row>
    <row r="18" spans="1:12">
      <c r="K18" s="5"/>
      <c r="L18" s="6"/>
    </row>
    <row r="19" spans="1:12">
      <c r="K19" s="5"/>
      <c r="L19" s="6"/>
    </row>
    <row r="20" spans="1:12">
      <c r="K20" s="5"/>
      <c r="L20" s="6"/>
    </row>
    <row r="21" spans="1:12">
      <c r="K21" s="5"/>
      <c r="L21" s="6"/>
    </row>
    <row r="22" spans="1:12">
      <c r="K22" s="5"/>
      <c r="L22" s="6"/>
    </row>
    <row r="23" spans="1:12">
      <c r="K23" s="5"/>
      <c r="L23" s="6"/>
    </row>
    <row r="24" spans="1:12">
      <c r="C24" s="1" t="s">
        <v>44</v>
      </c>
      <c r="D24" s="1" t="s">
        <v>45</v>
      </c>
      <c r="E24" s="1" t="s">
        <v>47</v>
      </c>
      <c r="F24" s="1" t="s">
        <v>46</v>
      </c>
      <c r="K24" s="5"/>
      <c r="L24" s="6"/>
    </row>
    <row r="25" spans="1:12">
      <c r="A25" s="1" t="s">
        <v>43</v>
      </c>
      <c r="B25" s="32">
        <v>37011</v>
      </c>
      <c r="C25" s="29">
        <v>2.3080366710690821</v>
      </c>
      <c r="D25" s="29">
        <v>0.24641828528523391</v>
      </c>
      <c r="E25" s="29">
        <v>1.6340267190383355</v>
      </c>
      <c r="F25" s="29">
        <v>4.1884816753926515</v>
      </c>
      <c r="K25" s="5"/>
      <c r="L25" s="6"/>
    </row>
    <row r="26" spans="1:12">
      <c r="A26" s="1" t="s">
        <v>43</v>
      </c>
      <c r="B26" s="32">
        <v>37042</v>
      </c>
      <c r="C26" s="29">
        <v>2.1894516798884078</v>
      </c>
      <c r="D26" s="29">
        <v>0.34085484771061214</v>
      </c>
      <c r="E26" s="29">
        <v>1.6309418469133339</v>
      </c>
      <c r="F26" s="29">
        <v>4.1612483745123541</v>
      </c>
      <c r="K26" s="5"/>
      <c r="L26" s="6"/>
    </row>
    <row r="27" spans="1:12">
      <c r="A27" s="1" t="s">
        <v>43</v>
      </c>
      <c r="B27" s="32">
        <v>37072</v>
      </c>
      <c r="C27" s="29">
        <v>2.1870301411350686</v>
      </c>
      <c r="D27" s="29">
        <v>0.30382575215114782</v>
      </c>
      <c r="E27" s="29">
        <v>1.7727099981866346</v>
      </c>
      <c r="F27" s="29">
        <v>4.2635658914728509</v>
      </c>
      <c r="K27" s="5"/>
      <c r="L27" s="6"/>
    </row>
    <row r="28" spans="1:12">
      <c r="A28" s="1" t="s">
        <v>43</v>
      </c>
      <c r="B28" s="32">
        <v>37103</v>
      </c>
      <c r="C28" s="29">
        <v>2.1861006531190061</v>
      </c>
      <c r="D28" s="29">
        <v>0.49461236519895291</v>
      </c>
      <c r="E28" s="29">
        <v>1.3244549403383707</v>
      </c>
      <c r="F28" s="29">
        <v>4.0051679586563296</v>
      </c>
      <c r="K28" s="5"/>
      <c r="L28" s="6"/>
    </row>
    <row r="29" spans="1:12">
      <c r="A29" s="1" t="s">
        <v>43</v>
      </c>
      <c r="B29" s="32">
        <v>37134</v>
      </c>
      <c r="C29" s="29">
        <v>2.1897458036340209</v>
      </c>
      <c r="D29" s="29">
        <v>0.55601727428596037</v>
      </c>
      <c r="E29" s="29">
        <v>0.98174334881525072</v>
      </c>
      <c r="F29" s="29">
        <v>3.727506426735232</v>
      </c>
      <c r="K29" s="5"/>
      <c r="L29" s="6"/>
    </row>
    <row r="30" spans="1:12">
      <c r="A30" s="1" t="s">
        <v>43</v>
      </c>
      <c r="B30" s="32">
        <v>37164</v>
      </c>
      <c r="C30" s="29">
        <v>2.3011992197823776</v>
      </c>
      <c r="D30" s="29">
        <v>0.64848519786530812</v>
      </c>
      <c r="E30" s="29">
        <v>0.89646942850616784</v>
      </c>
      <c r="F30" s="29">
        <v>3.8461538461538538</v>
      </c>
      <c r="K30" s="5"/>
      <c r="L30" s="6"/>
    </row>
    <row r="31" spans="1:12">
      <c r="A31" s="1" t="s">
        <v>43</v>
      </c>
      <c r="B31" s="32">
        <v>37195</v>
      </c>
      <c r="C31" s="29">
        <v>2.3996737818265514</v>
      </c>
      <c r="D31" s="29">
        <v>0.77256251742180604</v>
      </c>
      <c r="E31" s="29">
        <v>0.65429431299653718</v>
      </c>
      <c r="F31" s="29">
        <v>3.8265306122448948</v>
      </c>
      <c r="K31" s="5"/>
      <c r="L31" s="6"/>
    </row>
    <row r="32" spans="1:12">
      <c r="A32" s="1" t="s">
        <v>43</v>
      </c>
      <c r="B32" s="32">
        <v>37225</v>
      </c>
      <c r="C32" s="29">
        <v>2.3130916194405526</v>
      </c>
      <c r="D32" s="29">
        <v>0.96434741697385151</v>
      </c>
      <c r="E32" s="29">
        <v>0.28943994447731125</v>
      </c>
      <c r="F32" s="29">
        <v>3.5668789808917154</v>
      </c>
      <c r="K32" s="5"/>
      <c r="L32" s="6"/>
    </row>
    <row r="33" spans="1:12">
      <c r="A33" s="1" t="s">
        <v>43</v>
      </c>
      <c r="B33" s="32">
        <v>37256</v>
      </c>
      <c r="C33" s="29">
        <v>2.4949555262043406</v>
      </c>
      <c r="D33" s="29">
        <v>0.99378497592172277</v>
      </c>
      <c r="E33" s="29">
        <v>0.84246968895674001</v>
      </c>
      <c r="F33" s="29">
        <v>4.3312101910828034</v>
      </c>
      <c r="K33" s="5"/>
      <c r="L33" s="6"/>
    </row>
    <row r="34" spans="1:12">
      <c r="A34" s="1">
        <v>2002</v>
      </c>
      <c r="B34" s="32">
        <v>37287</v>
      </c>
      <c r="C34" s="29">
        <v>2.9312082127859935</v>
      </c>
      <c r="D34" s="29">
        <v>1.123146250362554</v>
      </c>
      <c r="E34" s="29">
        <v>1.2223508135567238</v>
      </c>
      <c r="F34" s="29">
        <v>5.2767052767052718</v>
      </c>
      <c r="K34" s="5"/>
      <c r="L34" s="6"/>
    </row>
    <row r="35" spans="1:12">
      <c r="A35" s="1" t="s">
        <v>43</v>
      </c>
      <c r="B35" s="32">
        <v>37315</v>
      </c>
      <c r="C35" s="29">
        <v>2.5252509770901232</v>
      </c>
      <c r="D35" s="29">
        <v>1.1677662059090501</v>
      </c>
      <c r="E35" s="29">
        <v>1.2814726129191714</v>
      </c>
      <c r="F35" s="29">
        <v>4.9744897959183447</v>
      </c>
      <c r="K35" s="5"/>
      <c r="L35" s="6"/>
    </row>
    <row r="36" spans="1:12">
      <c r="A36" s="1" t="s">
        <v>43</v>
      </c>
      <c r="B36" s="32">
        <v>37346</v>
      </c>
      <c r="C36" s="29">
        <v>2.734290187635827</v>
      </c>
      <c r="D36" s="29">
        <v>1.2154534250587838</v>
      </c>
      <c r="E36" s="29">
        <v>1.1135475265458938</v>
      </c>
      <c r="F36" s="29">
        <v>5.0632911392405049</v>
      </c>
      <c r="K36" s="5"/>
      <c r="L36" s="6"/>
    </row>
    <row r="37" spans="1:12">
      <c r="A37" s="1" t="s">
        <v>43</v>
      </c>
      <c r="B37" s="32">
        <v>37376</v>
      </c>
      <c r="C37" s="29">
        <v>2.7373657445404849</v>
      </c>
      <c r="D37" s="29">
        <v>1.2054102696324511</v>
      </c>
      <c r="E37" s="29">
        <v>1.2079777546713037</v>
      </c>
      <c r="F37" s="29">
        <v>5.1507537688442397</v>
      </c>
      <c r="K37" s="5"/>
      <c r="L37" s="6"/>
    </row>
    <row r="38" spans="1:12">
      <c r="A38" s="1" t="s">
        <v>43</v>
      </c>
      <c r="B38" s="32">
        <v>37407</v>
      </c>
      <c r="C38" s="29">
        <v>2.5767321982905718</v>
      </c>
      <c r="D38" s="29">
        <v>1.1196408281901316</v>
      </c>
      <c r="E38" s="29">
        <v>1.2973847762658544</v>
      </c>
      <c r="F38" s="29">
        <v>4.9937578027465577</v>
      </c>
      <c r="K38" s="5"/>
      <c r="L38" s="6"/>
    </row>
    <row r="39" spans="1:12">
      <c r="A39" s="1" t="s">
        <v>43</v>
      </c>
      <c r="B39" s="32">
        <v>37437</v>
      </c>
      <c r="C39" s="29">
        <v>2.525810672326283</v>
      </c>
      <c r="D39" s="29">
        <v>1.0006245827666911</v>
      </c>
      <c r="E39" s="29">
        <v>0.93453128765795024</v>
      </c>
      <c r="F39" s="29">
        <v>4.4609665427509242</v>
      </c>
      <c r="K39" s="5"/>
      <c r="L39" s="6"/>
    </row>
    <row r="40" spans="1:12">
      <c r="A40" s="1" t="s">
        <v>43</v>
      </c>
      <c r="B40" s="32">
        <v>37468</v>
      </c>
      <c r="C40" s="29">
        <v>2.4587033352899939</v>
      </c>
      <c r="D40" s="29">
        <v>0.63229112923003816</v>
      </c>
      <c r="E40" s="29">
        <v>1.008384417467544</v>
      </c>
      <c r="F40" s="29">
        <v>4.0993788819875761</v>
      </c>
      <c r="K40" s="5"/>
      <c r="L40" s="6"/>
    </row>
    <row r="41" spans="1:12">
      <c r="A41" s="1" t="s">
        <v>43</v>
      </c>
      <c r="B41" s="32">
        <v>37499</v>
      </c>
      <c r="C41" s="29">
        <v>2.4952723382749196</v>
      </c>
      <c r="D41" s="29">
        <v>0.7798479796215525</v>
      </c>
      <c r="E41" s="29">
        <v>1.1858462248544521</v>
      </c>
      <c r="F41" s="29">
        <v>4.4609665427509242</v>
      </c>
      <c r="K41" s="5"/>
      <c r="L41" s="6"/>
    </row>
    <row r="42" spans="1:12">
      <c r="A42" s="1" t="s">
        <v>43</v>
      </c>
      <c r="B42" s="32">
        <v>37529</v>
      </c>
      <c r="C42" s="29">
        <v>2.4854177966014581</v>
      </c>
      <c r="D42" s="29">
        <v>0.71593050559975735</v>
      </c>
      <c r="E42" s="29">
        <v>1.2430961422432132</v>
      </c>
      <c r="F42" s="29">
        <v>4.4444444444444287</v>
      </c>
      <c r="K42" s="5"/>
      <c r="L42" s="6"/>
    </row>
    <row r="43" spans="1:12">
      <c r="A43" s="1" t="s">
        <v>43</v>
      </c>
      <c r="B43" s="32">
        <v>37560</v>
      </c>
      <c r="C43" s="29">
        <v>2.5085820433004322</v>
      </c>
      <c r="D43" s="29">
        <v>0.62736754004471385</v>
      </c>
      <c r="E43" s="29">
        <v>1.2866548392592763</v>
      </c>
      <c r="F43" s="29">
        <v>4.4226044226044223</v>
      </c>
      <c r="K43" s="5"/>
      <c r="L43" s="6"/>
    </row>
    <row r="44" spans="1:12">
      <c r="A44" s="1" t="s">
        <v>43</v>
      </c>
      <c r="B44" s="32">
        <v>37590</v>
      </c>
      <c r="C44" s="29">
        <v>2.4485465009782446</v>
      </c>
      <c r="D44" s="29">
        <v>0.5854550174829094</v>
      </c>
      <c r="E44" s="29">
        <v>1.5170439919939573</v>
      </c>
      <c r="F44" s="29">
        <v>4.5510455104551113</v>
      </c>
      <c r="K44" s="5"/>
      <c r="L44" s="6"/>
    </row>
    <row r="45" spans="1:12">
      <c r="A45" s="1" t="s">
        <v>43</v>
      </c>
      <c r="B45" s="32">
        <v>37621</v>
      </c>
      <c r="C45" s="29">
        <v>2.3806732173478649</v>
      </c>
      <c r="D45" s="29">
        <v>0.47531375656544572</v>
      </c>
      <c r="E45" s="29">
        <v>1.6617175437911911</v>
      </c>
      <c r="F45" s="29">
        <v>4.5177045177045017</v>
      </c>
      <c r="K45" s="5"/>
      <c r="L45" s="6"/>
    </row>
    <row r="46" spans="1:12">
      <c r="A46" s="1">
        <v>2003</v>
      </c>
      <c r="B46" s="32">
        <v>37652</v>
      </c>
      <c r="C46" s="29">
        <v>2.4883258313031087</v>
      </c>
      <c r="D46" s="29">
        <v>0.46738763341312062</v>
      </c>
      <c r="E46" s="29">
        <v>1.8120126966529675</v>
      </c>
      <c r="F46" s="29">
        <v>4.7677261613691968</v>
      </c>
      <c r="K46" s="5"/>
      <c r="L46" s="6"/>
    </row>
    <row r="47" spans="1:12">
      <c r="A47" s="1" t="s">
        <v>43</v>
      </c>
      <c r="B47" s="32">
        <v>37680</v>
      </c>
      <c r="C47" s="29">
        <v>2.5051522361734682</v>
      </c>
      <c r="D47" s="29">
        <v>0.75557928495711479</v>
      </c>
      <c r="E47" s="29">
        <v>1.8425491593068535</v>
      </c>
      <c r="F47" s="29">
        <v>5.103280680437436</v>
      </c>
      <c r="K47" s="5"/>
      <c r="L47" s="6"/>
    </row>
    <row r="48" spans="1:12">
      <c r="A48" s="1" t="s">
        <v>43</v>
      </c>
      <c r="B48" s="32">
        <v>37711</v>
      </c>
      <c r="C48" s="29">
        <v>2.377321819424894</v>
      </c>
      <c r="D48" s="29">
        <v>0.57798694746423429</v>
      </c>
      <c r="E48" s="29">
        <v>1.9844502692554369</v>
      </c>
      <c r="F48" s="29">
        <v>4.9397590361445651</v>
      </c>
      <c r="K48" s="5"/>
      <c r="L48" s="6"/>
    </row>
    <row r="49" spans="1:12">
      <c r="A49" s="1" t="s">
        <v>43</v>
      </c>
      <c r="B49" s="32">
        <v>37741</v>
      </c>
      <c r="C49" s="29">
        <v>2.2393500965413531</v>
      </c>
      <c r="D49" s="29">
        <v>0.51996102309021452</v>
      </c>
      <c r="E49" s="29">
        <v>1.7807127752310459</v>
      </c>
      <c r="F49" s="29">
        <v>4.5400238948626139</v>
      </c>
      <c r="K49" s="5"/>
      <c r="L49" s="6"/>
    </row>
    <row r="50" spans="1:12">
      <c r="A50" s="1" t="s">
        <v>43</v>
      </c>
      <c r="B50" s="32">
        <v>37772</v>
      </c>
      <c r="C50" s="29">
        <v>2.21255843776505</v>
      </c>
      <c r="D50" s="29">
        <v>0.52515974173132474</v>
      </c>
      <c r="E50" s="29">
        <v>1.1861819394097153</v>
      </c>
      <c r="F50" s="29">
        <v>3.92390011890609</v>
      </c>
      <c r="K50" s="5"/>
      <c r="L50" s="6"/>
    </row>
    <row r="51" spans="1:12">
      <c r="A51" s="1" t="s">
        <v>43</v>
      </c>
      <c r="B51" s="32">
        <v>37802</v>
      </c>
      <c r="C51" s="29">
        <v>2.1666759982336576</v>
      </c>
      <c r="D51" s="29">
        <v>0.35243275746469482</v>
      </c>
      <c r="E51" s="29">
        <v>1.1582340675519471</v>
      </c>
      <c r="F51" s="29">
        <v>3.6773428232502994</v>
      </c>
      <c r="K51" s="5"/>
      <c r="L51" s="6"/>
    </row>
    <row r="52" spans="1:12">
      <c r="A52" s="1" t="s">
        <v>43</v>
      </c>
      <c r="B52" s="32">
        <v>37833</v>
      </c>
      <c r="C52" s="29">
        <v>2.192374522119501</v>
      </c>
      <c r="D52" s="29">
        <v>0.5692133207409289</v>
      </c>
      <c r="E52" s="29">
        <v>1.176359651172965</v>
      </c>
      <c r="F52" s="29">
        <v>3.9379474940333949</v>
      </c>
      <c r="K52" s="5"/>
      <c r="L52" s="6"/>
    </row>
    <row r="53" spans="1:12">
      <c r="A53" s="1" t="s">
        <v>43</v>
      </c>
      <c r="B53" s="32">
        <v>37864</v>
      </c>
      <c r="C53" s="29">
        <v>2.13411589057247</v>
      </c>
      <c r="D53" s="29">
        <v>0.71802801238370328</v>
      </c>
      <c r="E53" s="29">
        <v>1.1810708064151341</v>
      </c>
      <c r="F53" s="29">
        <v>4.0332147093713075</v>
      </c>
      <c r="K53" s="5"/>
      <c r="L53" s="6"/>
    </row>
    <row r="54" spans="1:12">
      <c r="A54" s="1" t="s">
        <v>43</v>
      </c>
      <c r="B54" s="32">
        <v>37894</v>
      </c>
      <c r="C54" s="29">
        <v>2.0135805839616259</v>
      </c>
      <c r="D54" s="29">
        <v>0.60242446822805906</v>
      </c>
      <c r="E54" s="29">
        <v>1.1665008579758123</v>
      </c>
      <c r="F54" s="29">
        <v>3.7825059101654972</v>
      </c>
      <c r="K54" s="5"/>
      <c r="L54" s="6"/>
    </row>
    <row r="55" spans="1:12">
      <c r="A55" s="1" t="s">
        <v>43</v>
      </c>
      <c r="B55" s="32">
        <v>37925</v>
      </c>
      <c r="C55" s="29">
        <v>1.8268263823843922</v>
      </c>
      <c r="D55" s="29">
        <v>0.43495652946907537</v>
      </c>
      <c r="E55" s="29">
        <v>1.0323347352053582</v>
      </c>
      <c r="F55" s="29">
        <v>3.294117647058826</v>
      </c>
      <c r="K55" s="5"/>
      <c r="L55" s="6"/>
    </row>
    <row r="56" spans="1:12">
      <c r="A56" s="1" t="s">
        <v>43</v>
      </c>
      <c r="B56" s="32">
        <v>37955</v>
      </c>
      <c r="C56" s="29">
        <v>1.705374735467817</v>
      </c>
      <c r="D56" s="29">
        <v>0.52693401749287361</v>
      </c>
      <c r="E56" s="29">
        <v>1.0618088940981352</v>
      </c>
      <c r="F56" s="29">
        <v>3.294117647058826</v>
      </c>
      <c r="K56" s="5"/>
      <c r="L56" s="6"/>
    </row>
    <row r="57" spans="1:12">
      <c r="A57" s="1" t="s">
        <v>43</v>
      </c>
      <c r="B57" s="32">
        <v>37986</v>
      </c>
      <c r="C57" s="29">
        <v>1.6076836836154555</v>
      </c>
      <c r="D57" s="29">
        <v>0.49558640428801359</v>
      </c>
      <c r="E57" s="29">
        <v>0.93411308966662288</v>
      </c>
      <c r="F57" s="29">
        <v>3.0373831775700921</v>
      </c>
      <c r="K57" s="5"/>
      <c r="L57" s="6"/>
    </row>
    <row r="58" spans="1:12">
      <c r="A58" s="1">
        <v>2004</v>
      </c>
      <c r="B58" s="32">
        <v>38017</v>
      </c>
      <c r="C58" s="29">
        <v>1.4086129063274084</v>
      </c>
      <c r="D58" s="29">
        <v>5.6343089809263169E-2</v>
      </c>
      <c r="E58" s="29">
        <v>0.75208017655877213</v>
      </c>
      <c r="F58" s="29">
        <v>2.217036172695444</v>
      </c>
      <c r="K58" s="5"/>
      <c r="L58" s="6"/>
    </row>
    <row r="59" spans="1:12">
      <c r="A59" s="1" t="s">
        <v>43</v>
      </c>
      <c r="B59" s="32">
        <v>38046</v>
      </c>
      <c r="C59" s="29">
        <v>1.4407355870819947</v>
      </c>
      <c r="D59" s="29">
        <v>9.0496615956987991E-2</v>
      </c>
      <c r="E59" s="29">
        <v>0.66529958886854901</v>
      </c>
      <c r="F59" s="29">
        <v>2.1965317919075318</v>
      </c>
      <c r="K59" s="5"/>
      <c r="L59" s="6"/>
    </row>
    <row r="60" spans="1:12">
      <c r="A60" s="1" t="s">
        <v>43</v>
      </c>
      <c r="B60" s="32">
        <v>38077</v>
      </c>
      <c r="C60" s="29">
        <v>1.2587069963411213</v>
      </c>
      <c r="D60" s="29">
        <v>0.21194440370156009</v>
      </c>
      <c r="E60" s="29">
        <v>0.36631760110543843</v>
      </c>
      <c r="F60" s="29">
        <v>1.8369690011481197</v>
      </c>
      <c r="K60" s="5"/>
      <c r="L60" s="6"/>
    </row>
    <row r="61" spans="1:12">
      <c r="A61" s="1" t="s">
        <v>43</v>
      </c>
      <c r="B61" s="32">
        <v>38107</v>
      </c>
      <c r="C61" s="29">
        <v>1.2019006508239451</v>
      </c>
      <c r="D61" s="29">
        <v>0.19678158227358122</v>
      </c>
      <c r="E61" s="29">
        <v>0.31560348118818182</v>
      </c>
      <c r="F61" s="29">
        <v>1.7142857142857082</v>
      </c>
      <c r="K61" s="5"/>
      <c r="L61" s="6"/>
    </row>
    <row r="62" spans="1:12">
      <c r="A62" s="1" t="s">
        <v>43</v>
      </c>
      <c r="B62" s="32">
        <v>38138</v>
      </c>
      <c r="C62" s="29">
        <v>1.21748692216274</v>
      </c>
      <c r="D62" s="29">
        <v>4.566263067501497E-2</v>
      </c>
      <c r="E62" s="29">
        <v>0.79634701466797753</v>
      </c>
      <c r="F62" s="29">
        <v>2.0594965675057324</v>
      </c>
      <c r="K62" s="5"/>
      <c r="L62" s="6"/>
    </row>
    <row r="63" spans="1:12">
      <c r="A63" s="1" t="s">
        <v>43</v>
      </c>
      <c r="B63" s="32">
        <v>38168</v>
      </c>
      <c r="C63" s="29">
        <v>1.2973117019960383</v>
      </c>
      <c r="D63" s="29">
        <v>4.5722554106914171E-2</v>
      </c>
      <c r="E63" s="29">
        <v>1.1741282152929111</v>
      </c>
      <c r="F63" s="29">
        <v>2.5171624713958636</v>
      </c>
      <c r="K63" s="5"/>
      <c r="L63" s="6"/>
    </row>
    <row r="64" spans="1:12">
      <c r="A64" s="1" t="s">
        <v>43</v>
      </c>
      <c r="B64" s="32">
        <v>38199</v>
      </c>
      <c r="C64" s="29">
        <v>1.476665595414745</v>
      </c>
      <c r="D64" s="29">
        <v>3.7469642124862368E-2</v>
      </c>
      <c r="E64" s="29">
        <v>1.0116971390390272</v>
      </c>
      <c r="F64" s="29">
        <v>2.5258323765786344</v>
      </c>
      <c r="K64" s="5"/>
      <c r="L64" s="6"/>
    </row>
    <row r="65" spans="1:12">
      <c r="A65" s="1" t="s">
        <v>43</v>
      </c>
      <c r="B65" s="32">
        <v>38230</v>
      </c>
      <c r="C65" s="29">
        <v>1.4288629169390712</v>
      </c>
      <c r="D65" s="29">
        <v>-3.1108239462367404E-2</v>
      </c>
      <c r="E65" s="29">
        <v>1.1107972039372183</v>
      </c>
      <c r="F65" s="29">
        <v>2.508551881413922</v>
      </c>
      <c r="K65" s="5"/>
      <c r="L65" s="6"/>
    </row>
    <row r="66" spans="1:12">
      <c r="A66" s="1" t="s">
        <v>43</v>
      </c>
      <c r="B66" s="32">
        <v>38260</v>
      </c>
      <c r="C66" s="29">
        <v>1.4079732046866194</v>
      </c>
      <c r="D66" s="29">
        <v>-9.5201612093367416E-2</v>
      </c>
      <c r="E66" s="29">
        <v>1.0790279518258914</v>
      </c>
      <c r="F66" s="29">
        <v>2.3917995444191433</v>
      </c>
      <c r="K66" s="5"/>
      <c r="L66" s="6"/>
    </row>
    <row r="67" spans="1:12">
      <c r="A67" s="1" t="s">
        <v>43</v>
      </c>
      <c r="B67" s="32">
        <v>38291</v>
      </c>
      <c r="C67" s="29">
        <v>1.4035735792753914</v>
      </c>
      <c r="D67" s="29">
        <v>-6.8579185559720202E-2</v>
      </c>
      <c r="E67" s="29">
        <v>1.1707003671043776</v>
      </c>
      <c r="F67" s="29">
        <v>2.5056947608200488</v>
      </c>
      <c r="K67" s="5"/>
      <c r="L67" s="6"/>
    </row>
    <row r="68" spans="1:12">
      <c r="A68" s="1" t="s">
        <v>43</v>
      </c>
      <c r="B68" s="32">
        <v>38321</v>
      </c>
      <c r="C68" s="29">
        <v>1.4624058174329857</v>
      </c>
      <c r="D68" s="29">
        <v>-5.8815164041486234E-2</v>
      </c>
      <c r="E68" s="29">
        <v>1.3298945402303604</v>
      </c>
      <c r="F68" s="29">
        <v>2.7334851936218598</v>
      </c>
      <c r="K68" s="5"/>
      <c r="L68" s="6"/>
    </row>
    <row r="69" spans="1:12">
      <c r="A69" s="1" t="s">
        <v>43</v>
      </c>
      <c r="B69" s="32">
        <v>38352</v>
      </c>
      <c r="C69" s="29">
        <v>1.3586914916760182</v>
      </c>
      <c r="D69" s="29">
        <v>0.11548347411427162</v>
      </c>
      <c r="E69" s="29">
        <v>0.90677741516208965</v>
      </c>
      <c r="F69" s="29">
        <v>2.3809523809523796</v>
      </c>
      <c r="K69" s="5"/>
      <c r="L69" s="6"/>
    </row>
    <row r="70" spans="1:12">
      <c r="A70" s="1">
        <v>2005</v>
      </c>
      <c r="B70" s="32">
        <v>38383</v>
      </c>
      <c r="C70" s="29">
        <v>1.3540723624783189</v>
      </c>
      <c r="D70" s="29">
        <v>-8.0895817718362295E-2</v>
      </c>
      <c r="E70" s="29">
        <v>0.78161797578800107</v>
      </c>
      <c r="F70" s="29">
        <v>2.0547945205479579</v>
      </c>
      <c r="K70" s="5"/>
      <c r="L70" s="6"/>
    </row>
    <row r="71" spans="1:12">
      <c r="A71" s="1" t="s">
        <v>43</v>
      </c>
      <c r="B71" s="32">
        <v>38411</v>
      </c>
      <c r="C71" s="29">
        <v>1.3748794587456017</v>
      </c>
      <c r="D71" s="29">
        <v>-0.17410437253046895</v>
      </c>
      <c r="E71" s="29">
        <v>0.83542400880749157</v>
      </c>
      <c r="F71" s="29">
        <v>2.0361990950226243</v>
      </c>
      <c r="K71" s="5"/>
      <c r="L71" s="6"/>
    </row>
    <row r="72" spans="1:12">
      <c r="A72" s="1" t="s">
        <v>43</v>
      </c>
      <c r="B72" s="32">
        <v>38442</v>
      </c>
      <c r="C72" s="29">
        <v>1.357214673781945</v>
      </c>
      <c r="D72" s="29">
        <v>-0.19192760523760066</v>
      </c>
      <c r="E72" s="29">
        <v>0.7512856484793391</v>
      </c>
      <c r="F72" s="29">
        <v>1.9165727170236835</v>
      </c>
      <c r="K72" s="5"/>
      <c r="L72" s="6"/>
    </row>
    <row r="73" spans="1:12">
      <c r="A73" s="1" t="s">
        <v>43</v>
      </c>
      <c r="B73" s="32">
        <v>38472</v>
      </c>
      <c r="C73" s="29">
        <v>1.3989815108274903</v>
      </c>
      <c r="D73" s="29">
        <v>-0.29637796295101104</v>
      </c>
      <c r="E73" s="29">
        <v>1.0322279127976843</v>
      </c>
      <c r="F73" s="29">
        <v>2.1348314606741638</v>
      </c>
      <c r="K73" s="5"/>
      <c r="L73" s="6"/>
    </row>
    <row r="74" spans="1:12">
      <c r="A74" s="1" t="s">
        <v>43</v>
      </c>
      <c r="B74" s="32">
        <v>38503</v>
      </c>
      <c r="C74" s="29">
        <v>1.4262968809950853</v>
      </c>
      <c r="D74" s="29">
        <v>-8.7916411465807531E-2</v>
      </c>
      <c r="E74" s="29">
        <v>0.79166437352005548</v>
      </c>
      <c r="F74" s="29">
        <v>2.1300448430493333</v>
      </c>
      <c r="K74" s="5"/>
      <c r="L74" s="6"/>
    </row>
    <row r="75" spans="1:12">
      <c r="A75" s="1" t="s">
        <v>43</v>
      </c>
      <c r="B75" s="32">
        <v>38533</v>
      </c>
      <c r="C75" s="29">
        <v>1.5314413791409289</v>
      </c>
      <c r="D75" s="29">
        <v>-4.6909589706536359E-3</v>
      </c>
      <c r="E75" s="29">
        <v>0.48217815125830832</v>
      </c>
      <c r="F75" s="29">
        <v>2.0089285714285836</v>
      </c>
      <c r="K75" s="5"/>
      <c r="L75" s="6"/>
    </row>
    <row r="76" spans="1:12">
      <c r="A76" s="1" t="s">
        <v>43</v>
      </c>
      <c r="B76" s="32">
        <v>38564</v>
      </c>
      <c r="C76" s="29">
        <v>1.3751207521949789</v>
      </c>
      <c r="D76" s="29">
        <v>-9.7475730300748076E-2</v>
      </c>
      <c r="E76" s="29">
        <v>0.96199663544059821</v>
      </c>
      <c r="F76" s="29">
        <v>2.239641657334829</v>
      </c>
      <c r="K76" s="5"/>
      <c r="L76" s="6"/>
    </row>
    <row r="77" spans="1:12">
      <c r="A77" s="1" t="s">
        <v>43</v>
      </c>
      <c r="B77" s="32">
        <v>38595</v>
      </c>
      <c r="C77" s="29">
        <v>1.4262159135063417</v>
      </c>
      <c r="D77" s="29">
        <v>-0.28548620209870856</v>
      </c>
      <c r="E77" s="29">
        <v>0.97272968792495063</v>
      </c>
      <c r="F77" s="29">
        <v>2.1134593993325836</v>
      </c>
      <c r="K77" s="5"/>
      <c r="L77" s="6"/>
    </row>
    <row r="78" spans="1:12">
      <c r="A78" s="1" t="s">
        <v>43</v>
      </c>
      <c r="B78" s="32">
        <v>38625</v>
      </c>
      <c r="C78" s="29">
        <v>1.4440114939003132</v>
      </c>
      <c r="D78" s="29">
        <v>-0.24172856795696873</v>
      </c>
      <c r="E78" s="29">
        <v>1.5785847047574384</v>
      </c>
      <c r="F78" s="29">
        <v>2.7808676307007829</v>
      </c>
      <c r="K78" s="5"/>
      <c r="L78" s="6"/>
    </row>
    <row r="79" spans="1:12">
      <c r="A79" s="1" t="s">
        <v>43</v>
      </c>
      <c r="B79" s="32">
        <v>38656</v>
      </c>
      <c r="C79" s="29">
        <v>1.3760359493384073</v>
      </c>
      <c r="D79" s="29">
        <v>-0.24104322820014357</v>
      </c>
      <c r="E79" s="29">
        <v>1.5316739455284216</v>
      </c>
      <c r="F79" s="29">
        <v>2.6666666666666856</v>
      </c>
      <c r="K79" s="5"/>
      <c r="L79" s="6"/>
    </row>
    <row r="80" spans="1:12">
      <c r="A80" s="1" t="s">
        <v>43</v>
      </c>
      <c r="B80" s="32">
        <v>38686</v>
      </c>
      <c r="C80" s="29">
        <v>1.4249943532837717</v>
      </c>
      <c r="D80" s="29">
        <v>-0.15602497921103975</v>
      </c>
      <c r="E80" s="29">
        <v>0.9483255261489989</v>
      </c>
      <c r="F80" s="29">
        <v>2.2172949002217308</v>
      </c>
      <c r="K80" s="5"/>
      <c r="L80" s="6"/>
    </row>
    <row r="81" spans="1:12">
      <c r="A81" s="1" t="s">
        <v>43</v>
      </c>
      <c r="B81" s="32">
        <v>38717</v>
      </c>
      <c r="C81" s="29">
        <v>1.4259395645850934</v>
      </c>
      <c r="D81" s="29">
        <v>-0.28423415016293108</v>
      </c>
      <c r="E81" s="29">
        <v>0.7409080960983232</v>
      </c>
      <c r="F81" s="29">
        <v>1.8826135105204855</v>
      </c>
      <c r="K81" s="5"/>
      <c r="L81" s="6"/>
    </row>
    <row r="82" spans="1:12">
      <c r="A82" s="1">
        <v>2006</v>
      </c>
      <c r="B82" s="32">
        <v>38748</v>
      </c>
      <c r="C82" s="29">
        <v>1.3449611928658849</v>
      </c>
      <c r="D82" s="29">
        <v>-0.12330567147076366</v>
      </c>
      <c r="E82" s="29">
        <v>1.1273377671954703</v>
      </c>
      <c r="F82" s="29">
        <v>2.3489932885905915</v>
      </c>
      <c r="K82" s="5"/>
      <c r="L82" s="6"/>
    </row>
    <row r="83" spans="1:12">
      <c r="A83" s="1" t="s">
        <v>43</v>
      </c>
      <c r="B83" s="32">
        <v>38776</v>
      </c>
      <c r="C83" s="29">
        <v>1.3950390775363999</v>
      </c>
      <c r="D83" s="29">
        <v>-0.10997802912199095</v>
      </c>
      <c r="E83" s="29">
        <v>1.3756928318516621</v>
      </c>
      <c r="F83" s="29">
        <v>2.6607538802660713</v>
      </c>
      <c r="K83" s="5"/>
      <c r="L83" s="6"/>
    </row>
    <row r="84" spans="1:12">
      <c r="A84" s="1" t="s">
        <v>43</v>
      </c>
      <c r="B84" s="32">
        <v>38807</v>
      </c>
      <c r="C84" s="29">
        <v>1.4352739638631455</v>
      </c>
      <c r="D84" s="29">
        <v>-0.13166556803870044</v>
      </c>
      <c r="E84" s="29">
        <v>1.461878329839275</v>
      </c>
      <c r="F84" s="29">
        <v>2.7654867256637203</v>
      </c>
      <c r="K84" s="5"/>
      <c r="L84" s="6"/>
    </row>
    <row r="85" spans="1:12">
      <c r="A85" s="1" t="s">
        <v>43</v>
      </c>
      <c r="B85" s="32">
        <v>38837</v>
      </c>
      <c r="C85" s="29">
        <v>1.4166198708192135</v>
      </c>
      <c r="D85" s="29">
        <v>0.10435051440863852</v>
      </c>
      <c r="E85" s="29">
        <v>1.2293046422749001</v>
      </c>
      <c r="F85" s="29">
        <v>2.7502750275027523</v>
      </c>
      <c r="K85" s="5"/>
      <c r="L85" s="6"/>
    </row>
    <row r="86" spans="1:12">
      <c r="A86" s="1" t="s">
        <v>43</v>
      </c>
      <c r="B86" s="32">
        <v>38868</v>
      </c>
      <c r="C86" s="29">
        <v>1.499362338718041</v>
      </c>
      <c r="D86" s="29">
        <v>-3.4234037519091487E-2</v>
      </c>
      <c r="E86" s="29">
        <v>1.6084172531369445</v>
      </c>
      <c r="F86" s="29">
        <v>3.0735455543358938</v>
      </c>
      <c r="K86" s="5"/>
      <c r="L86" s="6"/>
    </row>
    <row r="87" spans="1:12">
      <c r="A87" s="1" t="s">
        <v>43</v>
      </c>
      <c r="B87" s="32">
        <v>38898</v>
      </c>
      <c r="C87" s="29">
        <v>1.5282651990027689</v>
      </c>
      <c r="D87" s="29">
        <v>-8.7949316449012827E-2</v>
      </c>
      <c r="E87" s="29">
        <v>1.4043230671180198</v>
      </c>
      <c r="F87" s="29">
        <v>2.8446389496717757</v>
      </c>
      <c r="K87" s="5"/>
      <c r="L87" s="6"/>
    </row>
    <row r="88" spans="1:12">
      <c r="A88" s="1" t="s">
        <v>43</v>
      </c>
      <c r="B88" s="32">
        <v>38929</v>
      </c>
      <c r="C88" s="29">
        <v>1.598975726563592</v>
      </c>
      <c r="D88" s="29">
        <v>0.21113788768488551</v>
      </c>
      <c r="E88" s="29">
        <v>1.1471700659267743</v>
      </c>
      <c r="F88" s="29">
        <v>2.9572836801752516</v>
      </c>
      <c r="K88" s="5"/>
      <c r="L88" s="6"/>
    </row>
    <row r="89" spans="1:12">
      <c r="A89" s="1" t="s">
        <v>43</v>
      </c>
      <c r="B89" s="32">
        <v>38960</v>
      </c>
      <c r="C89" s="29">
        <v>1.6880147053103989</v>
      </c>
      <c r="D89" s="29">
        <v>0.21776731127001803</v>
      </c>
      <c r="E89" s="29">
        <v>1.1443269158814506</v>
      </c>
      <c r="F89" s="29">
        <v>3.0501089324618675</v>
      </c>
      <c r="K89" s="5"/>
      <c r="L89" s="6"/>
    </row>
    <row r="90" spans="1:12">
      <c r="A90" s="1" t="s">
        <v>43</v>
      </c>
      <c r="B90" s="32">
        <v>38990</v>
      </c>
      <c r="C90" s="29">
        <v>1.6305610259945293</v>
      </c>
      <c r="D90" s="29">
        <v>0.28062630205903805</v>
      </c>
      <c r="E90" s="29">
        <v>0.25331483644859976</v>
      </c>
      <c r="F90" s="29">
        <v>2.1645021645021671</v>
      </c>
      <c r="K90" s="5"/>
      <c r="L90" s="6"/>
    </row>
    <row r="91" spans="1:12">
      <c r="A91" s="1" t="s">
        <v>43</v>
      </c>
      <c r="B91" s="32">
        <v>39021</v>
      </c>
      <c r="C91" s="29">
        <v>1.6522560290812847</v>
      </c>
      <c r="D91" s="29">
        <v>0.41914677878408613</v>
      </c>
      <c r="E91" s="29">
        <v>9.3099356636796249E-2</v>
      </c>
      <c r="F91" s="29">
        <v>2.1645021645021671</v>
      </c>
      <c r="K91" s="5"/>
      <c r="L91" s="6"/>
    </row>
    <row r="92" spans="1:12">
      <c r="A92" s="1" t="s">
        <v>43</v>
      </c>
      <c r="B92" s="32">
        <v>39051</v>
      </c>
      <c r="C92" s="29">
        <v>1.690675053950238</v>
      </c>
      <c r="D92" s="29">
        <v>0.36483843300968477</v>
      </c>
      <c r="E92" s="29">
        <v>0.33060364969951372</v>
      </c>
      <c r="F92" s="29">
        <v>2.3861171366594363</v>
      </c>
      <c r="K92" s="5"/>
      <c r="L92" s="6"/>
    </row>
    <row r="93" spans="1:12">
      <c r="A93" s="1" t="s">
        <v>43</v>
      </c>
      <c r="B93" s="32">
        <v>39082</v>
      </c>
      <c r="C93" s="29">
        <v>1.6942220038425753</v>
      </c>
      <c r="D93" s="29">
        <v>0.32505563977624696</v>
      </c>
      <c r="E93" s="29">
        <v>1.0242006172507403</v>
      </c>
      <c r="F93" s="29">
        <v>3.0434782608695627</v>
      </c>
      <c r="K93" s="5"/>
      <c r="L93" s="6"/>
    </row>
    <row r="94" spans="1:12">
      <c r="A94" s="1">
        <v>2007</v>
      </c>
      <c r="B94" s="32">
        <v>39113</v>
      </c>
      <c r="C94" s="29">
        <v>1.6164959331063238</v>
      </c>
      <c r="D94" s="29">
        <v>0.26132695526215244</v>
      </c>
      <c r="E94" s="29">
        <v>1.0729967837626846</v>
      </c>
      <c r="F94" s="29">
        <v>2.9508196721311606</v>
      </c>
      <c r="K94" s="5"/>
      <c r="L94" s="6"/>
    </row>
    <row r="95" spans="1:12">
      <c r="A95" s="1" t="s">
        <v>43</v>
      </c>
      <c r="B95" s="32">
        <v>39141</v>
      </c>
      <c r="C95" s="29">
        <v>1.6607208993244527</v>
      </c>
      <c r="D95" s="29">
        <v>0.36054039493466172</v>
      </c>
      <c r="E95" s="29">
        <v>0.67852272301950245</v>
      </c>
      <c r="F95" s="29">
        <v>2.6997840172786169</v>
      </c>
      <c r="K95" s="5"/>
      <c r="L95" s="6"/>
    </row>
    <row r="96" spans="1:12">
      <c r="A96" s="1" t="s">
        <v>43</v>
      </c>
      <c r="B96" s="32">
        <v>39172</v>
      </c>
      <c r="C96" s="29">
        <v>1.7134523047453791</v>
      </c>
      <c r="D96" s="29">
        <v>0.4802085087918142</v>
      </c>
      <c r="E96" s="29">
        <v>0.82033272790520972</v>
      </c>
      <c r="F96" s="29">
        <v>3.0139935414424031</v>
      </c>
      <c r="K96" s="5"/>
      <c r="L96" s="6"/>
    </row>
    <row r="97" spans="1:12">
      <c r="A97" s="1" t="s">
        <v>43</v>
      </c>
      <c r="B97" s="32">
        <v>39202</v>
      </c>
      <c r="C97" s="29">
        <v>1.7436281506621178</v>
      </c>
      <c r="D97" s="29">
        <v>0.23420066360038128</v>
      </c>
      <c r="E97" s="29">
        <v>0.91296347695803581</v>
      </c>
      <c r="F97" s="29">
        <v>2.890792291220535</v>
      </c>
      <c r="K97" s="5"/>
      <c r="L97" s="6"/>
    </row>
    <row r="98" spans="1:12">
      <c r="A98" s="1" t="s">
        <v>43</v>
      </c>
      <c r="B98" s="32">
        <v>39233</v>
      </c>
      <c r="C98" s="29">
        <v>1.7264097058405639</v>
      </c>
      <c r="D98" s="29">
        <v>0.11724473722213569</v>
      </c>
      <c r="E98" s="29">
        <v>0.81875237269874346</v>
      </c>
      <c r="F98" s="29">
        <v>2.6624068157614431</v>
      </c>
      <c r="K98" s="5"/>
      <c r="L98" s="6"/>
    </row>
    <row r="99" spans="1:12">
      <c r="A99" s="1" t="s">
        <v>43</v>
      </c>
      <c r="B99" s="32">
        <v>39263</v>
      </c>
      <c r="C99" s="29">
        <v>1.5461528813359096</v>
      </c>
      <c r="D99" s="29">
        <v>0.1347452847051489</v>
      </c>
      <c r="E99" s="29">
        <v>1.0850592807674415</v>
      </c>
      <c r="F99" s="29">
        <v>2.7659574468084998</v>
      </c>
      <c r="K99" s="5"/>
      <c r="L99" s="6"/>
    </row>
    <row r="100" spans="1:12">
      <c r="A100" s="1" t="s">
        <v>43</v>
      </c>
      <c r="B100" s="32">
        <v>39294</v>
      </c>
      <c r="C100" s="29">
        <v>1.4488804548851646</v>
      </c>
      <c r="D100" s="29">
        <v>0.12611209296682224</v>
      </c>
      <c r="E100" s="29">
        <v>1.0845819202331244</v>
      </c>
      <c r="F100" s="29">
        <v>2.6595744680851112</v>
      </c>
      <c r="K100" s="5"/>
      <c r="L100" s="6"/>
    </row>
    <row r="101" spans="1:12">
      <c r="A101" s="1" t="s">
        <v>43</v>
      </c>
      <c r="B101" s="32">
        <v>39325</v>
      </c>
      <c r="C101" s="29">
        <v>1.3826393230063883</v>
      </c>
      <c r="D101" s="29">
        <v>0.12808185152259011</v>
      </c>
      <c r="E101" s="29">
        <v>0.92056846606300624</v>
      </c>
      <c r="F101" s="29">
        <v>2.4312896405919844</v>
      </c>
      <c r="K101" s="5"/>
      <c r="L101" s="6"/>
    </row>
    <row r="102" spans="1:12">
      <c r="A102" s="1" t="s">
        <v>43</v>
      </c>
      <c r="B102" s="32">
        <v>39355</v>
      </c>
      <c r="C102" s="29">
        <v>1.4584689143389706</v>
      </c>
      <c r="D102" s="29">
        <v>0.18582851395869504</v>
      </c>
      <c r="E102" s="29">
        <v>1.2158720632277458</v>
      </c>
      <c r="F102" s="29">
        <v>2.8601694915254114</v>
      </c>
      <c r="K102" s="5"/>
      <c r="L102" s="6"/>
    </row>
    <row r="103" spans="1:12">
      <c r="A103" s="1" t="s">
        <v>43</v>
      </c>
      <c r="B103" s="32">
        <v>39386</v>
      </c>
      <c r="C103" s="29">
        <v>1.5125966303496743</v>
      </c>
      <c r="D103" s="29">
        <v>-2.1855457854617732E-2</v>
      </c>
      <c r="E103" s="29">
        <v>1.4753605224201958</v>
      </c>
      <c r="F103" s="29">
        <v>2.9661016949152526</v>
      </c>
      <c r="K103" s="5"/>
      <c r="L103" s="6"/>
    </row>
    <row r="104" spans="1:12">
      <c r="A104" s="1" t="s">
        <v>43</v>
      </c>
      <c r="B104" s="32">
        <v>39416</v>
      </c>
      <c r="C104" s="29">
        <v>1.4921984813231679</v>
      </c>
      <c r="D104" s="29">
        <v>-4.9278025360510291E-2</v>
      </c>
      <c r="E104" s="29">
        <v>2.0528422559017434</v>
      </c>
      <c r="F104" s="29">
        <v>3.4957627118644012</v>
      </c>
      <c r="K104" s="5"/>
      <c r="L104" s="6"/>
    </row>
    <row r="105" spans="1:12">
      <c r="A105" s="1" t="s">
        <v>43</v>
      </c>
      <c r="B105" s="32">
        <v>39447</v>
      </c>
      <c r="C105" s="29">
        <v>1.5292872375790074</v>
      </c>
      <c r="D105" s="29">
        <v>-0.23801697998017257</v>
      </c>
      <c r="E105" s="29">
        <v>1.8732867044264809</v>
      </c>
      <c r="F105" s="29">
        <v>3.1645569620253156</v>
      </c>
      <c r="K105" s="5"/>
      <c r="L105" s="6"/>
    </row>
    <row r="106" spans="1:12">
      <c r="A106" s="1">
        <v>2008</v>
      </c>
      <c r="B106" s="32">
        <v>39478</v>
      </c>
      <c r="C106" s="29">
        <v>1.5344653718135692</v>
      </c>
      <c r="D106" s="29">
        <v>-0.34703654114247007</v>
      </c>
      <c r="E106" s="29">
        <v>1.8911274325985334</v>
      </c>
      <c r="F106" s="29">
        <v>3.0785562632696326</v>
      </c>
      <c r="K106" s="5"/>
      <c r="L106" s="6"/>
    </row>
    <row r="107" spans="1:12">
      <c r="A107" s="1" t="s">
        <v>43</v>
      </c>
      <c r="B107" s="32">
        <v>39507</v>
      </c>
      <c r="C107" s="29">
        <v>1.5307349818532683</v>
      </c>
      <c r="D107" s="29">
        <v>-0.27520939914050846</v>
      </c>
      <c r="E107" s="29">
        <v>2.1093534919455021</v>
      </c>
      <c r="F107" s="29">
        <v>3.364879074658262</v>
      </c>
      <c r="K107" s="5"/>
      <c r="L107" s="6"/>
    </row>
    <row r="108" spans="1:12">
      <c r="A108" s="1" t="s">
        <v>43</v>
      </c>
      <c r="B108" s="32">
        <v>39538</v>
      </c>
      <c r="C108" s="29">
        <v>1.5140371395143615</v>
      </c>
      <c r="D108" s="29">
        <v>-4.9504000905515433E-2</v>
      </c>
      <c r="E108" s="29">
        <v>2.297222347284571</v>
      </c>
      <c r="F108" s="29">
        <v>3.761755485893417</v>
      </c>
      <c r="K108" s="5"/>
      <c r="L108" s="6"/>
    </row>
    <row r="109" spans="1:12">
      <c r="A109" s="1" t="s">
        <v>43</v>
      </c>
      <c r="B109" s="32">
        <v>39568</v>
      </c>
      <c r="C109" s="29">
        <v>1.5506925259775082</v>
      </c>
      <c r="D109" s="29">
        <v>-0.13464836046368589</v>
      </c>
      <c r="E109" s="29">
        <v>2.0178788313644298</v>
      </c>
      <c r="F109" s="29">
        <v>3.4339229968782519</v>
      </c>
      <c r="K109" s="5"/>
      <c r="L109" s="6"/>
    </row>
    <row r="110" spans="1:12">
      <c r="A110" s="1" t="s">
        <v>43</v>
      </c>
      <c r="B110" s="32">
        <v>39599</v>
      </c>
      <c r="C110" s="29">
        <v>1.4994961334542263</v>
      </c>
      <c r="D110" s="29">
        <v>4.5569834645830198E-2</v>
      </c>
      <c r="E110" s="29">
        <v>2.1893738659248267</v>
      </c>
      <c r="F110" s="29">
        <v>3.734439834024883</v>
      </c>
      <c r="K110" s="5"/>
      <c r="L110" s="6"/>
    </row>
    <row r="111" spans="1:12">
      <c r="A111" s="1" t="s">
        <v>43</v>
      </c>
      <c r="B111" s="32">
        <v>39629</v>
      </c>
      <c r="C111" s="29">
        <v>1.4624998854733309</v>
      </c>
      <c r="D111" s="29">
        <v>2.9955289137723273E-2</v>
      </c>
      <c r="E111" s="29">
        <v>2.4412922373972332</v>
      </c>
      <c r="F111" s="29">
        <v>3.9337474120082874</v>
      </c>
      <c r="K111" s="5"/>
      <c r="L111" s="6"/>
    </row>
    <row r="112" spans="1:12">
      <c r="A112" s="1" t="s">
        <v>43</v>
      </c>
      <c r="B112" s="32">
        <v>39660</v>
      </c>
      <c r="C112" s="29">
        <v>1.4117078839645649</v>
      </c>
      <c r="D112" s="29">
        <v>-0.38526138883690608</v>
      </c>
      <c r="E112" s="29">
        <v>2.4968695670485195</v>
      </c>
      <c r="F112" s="29">
        <v>3.5233160621761783</v>
      </c>
      <c r="K112" s="5"/>
      <c r="L112" s="6"/>
    </row>
    <row r="113" spans="1:12">
      <c r="A113" s="1" t="s">
        <v>43</v>
      </c>
      <c r="B113" s="32">
        <v>39691</v>
      </c>
      <c r="C113" s="29">
        <v>1.1503912890920693</v>
      </c>
      <c r="D113" s="29">
        <v>-0.38975595208813374</v>
      </c>
      <c r="E113" s="29">
        <v>2.4385390696007905</v>
      </c>
      <c r="F113" s="29">
        <v>3.1991744066047261</v>
      </c>
      <c r="K113" s="5"/>
      <c r="L113" s="6"/>
    </row>
    <row r="114" spans="1:12">
      <c r="A114" s="1" t="s">
        <v>43</v>
      </c>
      <c r="B114" s="32">
        <v>39721</v>
      </c>
      <c r="C114" s="29">
        <v>1.119044976788466</v>
      </c>
      <c r="D114" s="29">
        <v>-0.38520187150658458</v>
      </c>
      <c r="E114" s="29">
        <v>2.4587418586728056</v>
      </c>
      <c r="F114" s="29">
        <v>3.1925849639546868</v>
      </c>
      <c r="K114" s="5"/>
      <c r="L114" s="6"/>
    </row>
    <row r="115" spans="1:12">
      <c r="A115" s="1" t="s">
        <v>43</v>
      </c>
      <c r="B115" s="32">
        <v>39752</v>
      </c>
      <c r="C115" s="29">
        <v>1.1991383014501418</v>
      </c>
      <c r="D115" s="29">
        <v>-0.38531296143806504</v>
      </c>
      <c r="E115" s="29">
        <v>1.9639524377657092</v>
      </c>
      <c r="F115" s="29">
        <v>2.7777777777777857</v>
      </c>
      <c r="K115" s="5"/>
      <c r="L115" s="6"/>
    </row>
    <row r="116" spans="1:12">
      <c r="A116" s="1" t="s">
        <v>43</v>
      </c>
      <c r="B116" s="32">
        <v>39782</v>
      </c>
      <c r="C116" s="29">
        <v>1.0296482170762011</v>
      </c>
      <c r="D116" s="29">
        <v>-0.24598565655830917</v>
      </c>
      <c r="E116" s="29">
        <v>1.3657744916827186</v>
      </c>
      <c r="F116" s="29">
        <v>2.1494370522006108</v>
      </c>
      <c r="K116" s="5"/>
      <c r="L116" s="6"/>
    </row>
    <row r="117" spans="1:12">
      <c r="A117" s="1" t="s">
        <v>43</v>
      </c>
      <c r="B117" s="32">
        <v>39813</v>
      </c>
      <c r="C117" s="29">
        <v>1.0198352316161781</v>
      </c>
      <c r="D117" s="29">
        <v>-0.27485801113410724</v>
      </c>
      <c r="E117" s="29">
        <v>0.58426613330117005</v>
      </c>
      <c r="F117" s="29">
        <v>1.3292433537832409</v>
      </c>
      <c r="K117" s="5"/>
      <c r="L117" s="6"/>
    </row>
    <row r="118" spans="1:12">
      <c r="A118" s="1">
        <v>2009</v>
      </c>
      <c r="B118" s="32">
        <v>39844</v>
      </c>
      <c r="C118" s="29">
        <v>1.1941974227764471</v>
      </c>
      <c r="D118" s="29">
        <v>-0.27405536323795232</v>
      </c>
      <c r="E118" s="29">
        <v>0.31569728134719499</v>
      </c>
      <c r="F118" s="29">
        <v>1.2358393408856898</v>
      </c>
      <c r="K118" s="5"/>
      <c r="L118" s="6"/>
    </row>
    <row r="119" spans="1:12">
      <c r="A119" s="1" t="s">
        <v>43</v>
      </c>
      <c r="B119" s="32">
        <v>39872</v>
      </c>
      <c r="C119" s="29">
        <v>0.80383710565080146</v>
      </c>
      <c r="D119" s="29">
        <v>-0.93493741625893878</v>
      </c>
      <c r="E119" s="29">
        <v>0.23282971040469108</v>
      </c>
      <c r="F119" s="29">
        <v>0.10172939979655382</v>
      </c>
      <c r="K119" s="5"/>
      <c r="L119" s="6"/>
    </row>
    <row r="120" spans="1:12">
      <c r="A120" s="1" t="s">
        <v>43</v>
      </c>
      <c r="B120" s="32">
        <v>39903</v>
      </c>
      <c r="C120" s="29">
        <v>0.59470529297753694</v>
      </c>
      <c r="D120" s="29">
        <v>-1.1389468526452071</v>
      </c>
      <c r="E120" s="29">
        <v>-0.26139791666666468</v>
      </c>
      <c r="F120" s="29">
        <v>-0.80563947633433486</v>
      </c>
      <c r="K120" s="5"/>
      <c r="L120" s="6"/>
    </row>
    <row r="121" spans="1:12">
      <c r="A121" s="1" t="s">
        <v>43</v>
      </c>
      <c r="B121" s="32">
        <v>39933</v>
      </c>
      <c r="C121" s="29">
        <v>0.43178031757488211</v>
      </c>
      <c r="D121" s="29">
        <v>-1.1328167855509506</v>
      </c>
      <c r="E121" s="29">
        <v>-0.10379250586700406</v>
      </c>
      <c r="F121" s="29">
        <v>-0.8048289738430725</v>
      </c>
      <c r="K121" s="5"/>
      <c r="L121" s="6"/>
    </row>
    <row r="122" spans="1:12">
      <c r="A122" s="1" t="s">
        <v>43</v>
      </c>
      <c r="B122" s="32">
        <v>39964</v>
      </c>
      <c r="C122" s="29">
        <v>0.19282416239681111</v>
      </c>
      <c r="D122" s="29">
        <v>-1.1983008786908722</v>
      </c>
      <c r="E122" s="29">
        <v>-0.69452328370594185</v>
      </c>
      <c r="F122" s="29">
        <v>-1.7000000000000028</v>
      </c>
      <c r="K122" s="5"/>
      <c r="L122" s="6"/>
    </row>
    <row r="123" spans="1:12">
      <c r="A123" s="1" t="s">
        <v>43</v>
      </c>
      <c r="B123" s="32">
        <v>39994</v>
      </c>
      <c r="C123" s="29">
        <v>0.11200523844882009</v>
      </c>
      <c r="D123" s="29">
        <v>-1.2851773802213868</v>
      </c>
      <c r="E123" s="29">
        <v>-0.91846132436289585</v>
      </c>
      <c r="F123" s="29">
        <v>-2.0916334661354625</v>
      </c>
      <c r="K123" s="5"/>
      <c r="L123" s="6"/>
    </row>
    <row r="124" spans="1:12">
      <c r="A124" s="1" t="s">
        <v>43</v>
      </c>
      <c r="B124" s="32">
        <v>40025</v>
      </c>
      <c r="C124" s="29">
        <v>-4.8534084034708873E-2</v>
      </c>
      <c r="D124" s="29">
        <v>-1.2286549551243564</v>
      </c>
      <c r="E124" s="29">
        <v>-1.2253134633434293</v>
      </c>
      <c r="F124" s="29">
        <v>-2.5025025025024945</v>
      </c>
      <c r="K124" s="5"/>
      <c r="L124" s="6"/>
    </row>
    <row r="125" spans="1:12">
      <c r="A125" s="1" t="s">
        <v>43</v>
      </c>
      <c r="B125" s="32">
        <v>40056</v>
      </c>
      <c r="C125" s="29">
        <v>1.6158836577768558E-2</v>
      </c>
      <c r="D125" s="29">
        <v>-1.2777011139708354</v>
      </c>
      <c r="E125" s="29">
        <v>-1.1384577226069388</v>
      </c>
      <c r="F125" s="29">
        <v>-2.4000000000000057</v>
      </c>
      <c r="K125" s="5"/>
      <c r="L125" s="6"/>
    </row>
    <row r="126" spans="1:12">
      <c r="A126" s="1" t="s">
        <v>43</v>
      </c>
      <c r="B126" s="32">
        <v>40086</v>
      </c>
      <c r="C126" s="29">
        <v>-0.11195595111760051</v>
      </c>
      <c r="D126" s="29">
        <v>-1.4440666853745496</v>
      </c>
      <c r="E126" s="29">
        <v>-1.3381889403541667</v>
      </c>
      <c r="F126" s="29">
        <v>-2.8942115768463168</v>
      </c>
      <c r="K126" s="5"/>
      <c r="L126" s="6"/>
    </row>
    <row r="127" spans="1:12">
      <c r="A127" s="1" t="s">
        <v>43</v>
      </c>
      <c r="B127" s="32">
        <v>40117</v>
      </c>
      <c r="C127" s="29">
        <v>-9.7192982119642363E-2</v>
      </c>
      <c r="D127" s="29">
        <v>-1.5097929937332308</v>
      </c>
      <c r="E127" s="29">
        <v>-1.2959169270500357</v>
      </c>
      <c r="F127" s="29">
        <v>-2.902902902902909</v>
      </c>
      <c r="K127" s="5"/>
      <c r="L127" s="6"/>
    </row>
    <row r="128" spans="1:12">
      <c r="A128" s="1" t="s">
        <v>43</v>
      </c>
      <c r="B128" s="32">
        <v>40147</v>
      </c>
      <c r="C128" s="29">
        <v>-5.5820656625320458E-2</v>
      </c>
      <c r="D128" s="29">
        <v>-1.5680325530509898</v>
      </c>
      <c r="E128" s="29">
        <v>-1.1817580127685707</v>
      </c>
      <c r="F128" s="29">
        <v>-2.805611222444881</v>
      </c>
      <c r="K128" s="5"/>
      <c r="L128" s="6"/>
    </row>
    <row r="129" spans="1:12">
      <c r="A129" s="1" t="s">
        <v>43</v>
      </c>
      <c r="B129" s="32">
        <v>40178</v>
      </c>
      <c r="C129" s="29">
        <v>-0.13173319587170496</v>
      </c>
      <c r="D129" s="29">
        <v>-1.6692617765811963</v>
      </c>
      <c r="E129" s="29">
        <v>-0.82261754016061794</v>
      </c>
      <c r="F129" s="29">
        <v>-2.6236125126135192</v>
      </c>
      <c r="K129" s="5"/>
      <c r="L129" s="6"/>
    </row>
    <row r="130" spans="1:12">
      <c r="A130" s="1">
        <v>2010</v>
      </c>
      <c r="B130" s="32">
        <v>40209</v>
      </c>
      <c r="C130" s="29">
        <v>-0.65605156144035892</v>
      </c>
      <c r="D130" s="29">
        <v>-1.5876061050080328</v>
      </c>
      <c r="E130" s="29">
        <v>-0.29957732846514118</v>
      </c>
      <c r="F130" s="29">
        <v>-2.5432349949135329</v>
      </c>
      <c r="K130" s="5"/>
      <c r="L130" s="6"/>
    </row>
    <row r="131" spans="1:12">
      <c r="A131" s="1" t="s">
        <v>43</v>
      </c>
      <c r="B131" s="32">
        <v>40237</v>
      </c>
      <c r="C131" s="29">
        <v>-0.38320996531983481</v>
      </c>
      <c r="D131" s="29">
        <v>-1.5251816882244233</v>
      </c>
      <c r="E131" s="29">
        <v>-0.53063273669964295</v>
      </c>
      <c r="F131" s="29">
        <v>-2.4390243902439011</v>
      </c>
      <c r="K131" s="5"/>
      <c r="L131" s="6"/>
    </row>
    <row r="132" spans="1:12">
      <c r="A132" s="1" t="s">
        <v>43</v>
      </c>
      <c r="B132" s="32">
        <v>40268</v>
      </c>
      <c r="C132" s="29">
        <v>-0.54966496338455118</v>
      </c>
      <c r="D132" s="29">
        <v>-1.6090973156362827</v>
      </c>
      <c r="E132" s="29">
        <v>-0.27778594432942372</v>
      </c>
      <c r="F132" s="29">
        <v>-2.4365482233502576</v>
      </c>
      <c r="K132" s="5"/>
      <c r="L132" s="6"/>
    </row>
    <row r="133" spans="1:12">
      <c r="A133" s="1" t="s">
        <v>43</v>
      </c>
      <c r="B133" s="32">
        <v>40298</v>
      </c>
      <c r="C133" s="29">
        <v>-0.63650265269253881</v>
      </c>
      <c r="D133" s="29">
        <v>-1.4988090129880822</v>
      </c>
      <c r="E133" s="29">
        <v>-0.29876541342687479</v>
      </c>
      <c r="F133" s="29">
        <v>-2.4340770791074959</v>
      </c>
      <c r="K133" s="5"/>
      <c r="L133" s="6"/>
    </row>
    <row r="134" spans="1:12">
      <c r="A134" s="1" t="s">
        <v>43</v>
      </c>
      <c r="B134" s="32">
        <v>40329</v>
      </c>
      <c r="C134" s="29">
        <v>-0.49616109762267974</v>
      </c>
      <c r="D134" s="29">
        <v>-1.6013053429528521</v>
      </c>
      <c r="E134" s="29">
        <v>0.16460784444125087</v>
      </c>
      <c r="F134" s="29">
        <v>-1.932858596134281</v>
      </c>
      <c r="K134" s="5"/>
      <c r="L134" s="6"/>
    </row>
    <row r="135" spans="1:12">
      <c r="A135" s="1" t="s">
        <v>43</v>
      </c>
      <c r="B135" s="32">
        <v>40359</v>
      </c>
      <c r="C135" s="29">
        <v>-0.49106335813110952</v>
      </c>
      <c r="D135" s="29">
        <v>-1.4544052187818599</v>
      </c>
      <c r="E135" s="29">
        <v>-8.9119419017851143E-2</v>
      </c>
      <c r="F135" s="29">
        <v>-2.0345879959308206</v>
      </c>
      <c r="K135" s="5"/>
      <c r="L135" s="6"/>
    </row>
    <row r="136" spans="1:12">
      <c r="A136" s="1" t="s">
        <v>43</v>
      </c>
      <c r="B136" s="32">
        <v>40390</v>
      </c>
      <c r="C136" s="29">
        <v>-0.28341239482841829</v>
      </c>
      <c r="D136" s="29">
        <v>-1.1254384684274787</v>
      </c>
      <c r="E136" s="29">
        <v>0.17681800904644696</v>
      </c>
      <c r="F136" s="29">
        <v>-1.2320328542094501</v>
      </c>
      <c r="K136" s="5"/>
      <c r="L136" s="6"/>
    </row>
    <row r="137" spans="1:12">
      <c r="A137" s="1" t="s">
        <v>43</v>
      </c>
      <c r="B137" s="32">
        <v>40421</v>
      </c>
      <c r="C137" s="29">
        <v>-0.26641258561368297</v>
      </c>
      <c r="D137" s="29">
        <v>-1.0675247676613044</v>
      </c>
      <c r="E137" s="29">
        <v>0.10442915655368934</v>
      </c>
      <c r="F137" s="29">
        <v>-1.229508196721298</v>
      </c>
      <c r="K137" s="5"/>
      <c r="L137" s="6"/>
    </row>
    <row r="138" spans="1:12">
      <c r="A138" s="1" t="s">
        <v>43</v>
      </c>
      <c r="B138" s="32">
        <v>40451</v>
      </c>
      <c r="C138" s="29">
        <v>-0.26183096810539208</v>
      </c>
      <c r="D138" s="29">
        <v>-1.1191763342419265</v>
      </c>
      <c r="E138" s="29">
        <v>0.250483150240432</v>
      </c>
      <c r="F138" s="29">
        <v>-1.1305241521068865</v>
      </c>
      <c r="K138" s="5"/>
      <c r="L138" s="6"/>
    </row>
    <row r="139" spans="1:12">
      <c r="A139" s="1" t="s">
        <v>43</v>
      </c>
      <c r="B139" s="32">
        <v>40482</v>
      </c>
      <c r="C139" s="29">
        <v>-0.51935209823837458</v>
      </c>
      <c r="D139" s="29">
        <v>-0.82886659706964971</v>
      </c>
      <c r="E139" s="29">
        <v>0.62656921077195149</v>
      </c>
      <c r="F139" s="29">
        <v>-0.7216494845360728</v>
      </c>
      <c r="K139" s="5"/>
      <c r="L139" s="6"/>
    </row>
    <row r="140" spans="1:12">
      <c r="A140" s="1" t="s">
        <v>43</v>
      </c>
      <c r="B140" s="32">
        <v>40512</v>
      </c>
      <c r="C140" s="29">
        <v>-0.54251089286440946</v>
      </c>
      <c r="D140" s="29">
        <v>-0.81505056784477325</v>
      </c>
      <c r="E140" s="29">
        <v>0.42972640916278715</v>
      </c>
      <c r="F140" s="29">
        <v>-0.92783505154639556</v>
      </c>
      <c r="K140" s="5"/>
      <c r="L140" s="6"/>
    </row>
    <row r="141" spans="1:12">
      <c r="A141" s="1" t="s">
        <v>43</v>
      </c>
      <c r="B141" s="32">
        <v>40543</v>
      </c>
      <c r="C141" s="29">
        <v>-0.46310781393107603</v>
      </c>
      <c r="D141" s="29">
        <v>-0.81371423988812874</v>
      </c>
      <c r="E141" s="29">
        <v>1.0695681678088413</v>
      </c>
      <c r="F141" s="29">
        <v>-0.20725388601036343</v>
      </c>
      <c r="K141" s="5"/>
      <c r="L141" s="6"/>
    </row>
    <row r="142" spans="1:12">
      <c r="A142" s="1">
        <v>2011</v>
      </c>
      <c r="B142" s="32">
        <v>40574</v>
      </c>
      <c r="C142" s="29">
        <v>-0.11625314681323615</v>
      </c>
      <c r="D142" s="29">
        <v>-0.75019171141447338</v>
      </c>
      <c r="E142" s="29">
        <v>1.1795972590627748</v>
      </c>
      <c r="F142" s="29">
        <v>0.31315240083506524</v>
      </c>
      <c r="K142" s="5"/>
      <c r="L142" s="6"/>
    </row>
    <row r="143" spans="1:12">
      <c r="A143" s="1" t="s">
        <v>43</v>
      </c>
      <c r="B143" s="32">
        <v>40602</v>
      </c>
      <c r="C143" s="29">
        <v>-3.0204992462449592E-2</v>
      </c>
      <c r="D143" s="29">
        <v>-0.66779461778214166</v>
      </c>
      <c r="E143" s="29">
        <v>1.6354996102446056</v>
      </c>
      <c r="F143" s="29">
        <v>0.93750000000001421</v>
      </c>
      <c r="K143" s="5"/>
      <c r="L143" s="6"/>
    </row>
    <row r="144" spans="1:12">
      <c r="A144" s="1" t="s">
        <v>43</v>
      </c>
      <c r="B144" s="32">
        <v>40633</v>
      </c>
      <c r="C144" s="29">
        <v>0.12118218428672226</v>
      </c>
      <c r="D144" s="29">
        <v>-0.62788971386671455</v>
      </c>
      <c r="E144" s="29">
        <v>1.7554068011720942</v>
      </c>
      <c r="F144" s="29">
        <v>1.2486992715921019</v>
      </c>
      <c r="K144" s="5"/>
      <c r="L144" s="6"/>
    </row>
    <row r="145" spans="1:12">
      <c r="A145" s="1" t="s">
        <v>43</v>
      </c>
      <c r="B145" s="32">
        <v>40663</v>
      </c>
      <c r="C145" s="29">
        <v>0.26984271260732456</v>
      </c>
      <c r="D145" s="29">
        <v>-0.28247601664975308</v>
      </c>
      <c r="E145" s="29">
        <v>1.4679347593438663</v>
      </c>
      <c r="F145" s="29">
        <v>1.4553014553014378</v>
      </c>
      <c r="K145" s="5"/>
      <c r="L145" s="6"/>
    </row>
    <row r="146" spans="1:12">
      <c r="A146" s="1" t="s">
        <v>43</v>
      </c>
      <c r="B146" s="32">
        <v>40694</v>
      </c>
      <c r="C146" s="29">
        <v>0.25555932073007076</v>
      </c>
      <c r="D146" s="29">
        <v>-0.25953239150400376</v>
      </c>
      <c r="E146" s="29">
        <v>1.2487863487822273</v>
      </c>
      <c r="F146" s="29">
        <v>1.2448132780082943</v>
      </c>
      <c r="K146" s="5"/>
      <c r="L146" s="6"/>
    </row>
    <row r="147" spans="1:12">
      <c r="A147" s="1" t="s">
        <v>43</v>
      </c>
      <c r="B147" s="32">
        <v>40724</v>
      </c>
      <c r="C147" s="29">
        <v>0.33006527234727456</v>
      </c>
      <c r="D147" s="29">
        <v>-0.39343629538720593</v>
      </c>
      <c r="E147" s="29">
        <v>1.2056347821261224</v>
      </c>
      <c r="F147" s="29">
        <v>1.142263759086191</v>
      </c>
      <c r="K147" s="5"/>
      <c r="L147" s="6"/>
    </row>
    <row r="148" spans="1:12">
      <c r="A148" s="1" t="s">
        <v>43</v>
      </c>
      <c r="B148" s="32">
        <v>40755</v>
      </c>
      <c r="C148" s="29">
        <v>0.12024939774790522</v>
      </c>
      <c r="D148" s="29">
        <v>-0.24609702198542571</v>
      </c>
      <c r="E148" s="29">
        <v>1.1653486637385535</v>
      </c>
      <c r="F148" s="29">
        <v>1.0395010395010331</v>
      </c>
      <c r="K148" s="5"/>
      <c r="L148" s="6"/>
    </row>
    <row r="149" spans="1:12">
      <c r="A149" s="1" t="s">
        <v>43</v>
      </c>
      <c r="B149" s="32">
        <v>40786</v>
      </c>
      <c r="C149" s="29">
        <v>0.12440218146087829</v>
      </c>
      <c r="D149" s="29">
        <v>-0.45338084860536454</v>
      </c>
      <c r="E149" s="29">
        <v>1.3663230654847387</v>
      </c>
      <c r="F149" s="29">
        <v>1.0373443983402524</v>
      </c>
      <c r="K149" s="5"/>
      <c r="L149" s="6"/>
    </row>
    <row r="150" spans="1:12">
      <c r="A150" s="1" t="s">
        <v>43</v>
      </c>
      <c r="B150" s="32">
        <v>40816</v>
      </c>
      <c r="C150" s="29">
        <v>0.16984070881309776</v>
      </c>
      <c r="D150" s="29">
        <v>-0.25575395508734844</v>
      </c>
      <c r="E150" s="29">
        <v>1.4372645976255909</v>
      </c>
      <c r="F150" s="29">
        <v>1.3513513513513402</v>
      </c>
      <c r="K150" s="5"/>
      <c r="L150" s="6"/>
    </row>
    <row r="151" spans="1:12">
      <c r="A151" s="1" t="s">
        <v>43</v>
      </c>
      <c r="B151" s="32">
        <v>40847</v>
      </c>
      <c r="C151" s="29">
        <v>0.39080785451990657</v>
      </c>
      <c r="D151" s="29">
        <v>-0.37678161133634203</v>
      </c>
      <c r="E151" s="29">
        <v>1.5436061555703169</v>
      </c>
      <c r="F151" s="29">
        <v>1.5576323987538814</v>
      </c>
      <c r="K151" s="5"/>
      <c r="L151" s="6"/>
    </row>
    <row r="152" spans="1:12">
      <c r="A152" s="1" t="s">
        <v>43</v>
      </c>
      <c r="B152" s="32">
        <v>40877</v>
      </c>
      <c r="C152" s="29">
        <v>0.49927125333826566</v>
      </c>
      <c r="D152" s="29">
        <v>-0.37477422648573944</v>
      </c>
      <c r="E152" s="29">
        <v>1.644493607902942</v>
      </c>
      <c r="F152" s="29">
        <v>1.7689906347554682</v>
      </c>
      <c r="K152" s="5"/>
      <c r="L152" s="6"/>
    </row>
    <row r="153" spans="1:12">
      <c r="A153" s="1" t="s">
        <v>43</v>
      </c>
      <c r="B153" s="32">
        <v>40908</v>
      </c>
      <c r="C153" s="29">
        <v>0.45148454054536996</v>
      </c>
      <c r="D153" s="29">
        <v>-0.21525223231321111</v>
      </c>
      <c r="E153" s="29">
        <v>1.2175579306048283</v>
      </c>
      <c r="F153" s="29">
        <v>1.4537902388369872</v>
      </c>
      <c r="K153" s="5"/>
      <c r="L153" s="6"/>
    </row>
    <row r="154" spans="1:12">
      <c r="A154" s="1">
        <v>2012</v>
      </c>
      <c r="B154" s="32">
        <v>40939</v>
      </c>
      <c r="C154" s="29">
        <v>0.5266219856535318</v>
      </c>
      <c r="D154" s="29">
        <v>-0.76746469212818536</v>
      </c>
      <c r="E154" s="29">
        <v>1.4895419780667556</v>
      </c>
      <c r="F154" s="29">
        <v>1.2486992715921019</v>
      </c>
      <c r="K154" s="5"/>
      <c r="L154" s="6"/>
    </row>
    <row r="155" spans="1:12">
      <c r="A155" s="1" t="s">
        <v>43</v>
      </c>
      <c r="B155" s="32">
        <v>40968</v>
      </c>
      <c r="C155" s="29">
        <v>0.4810934061442505</v>
      </c>
      <c r="D155" s="29">
        <v>-0.33101691518199727</v>
      </c>
      <c r="E155" s="29">
        <v>1.397911125136811</v>
      </c>
      <c r="F155" s="29">
        <v>1.5479876160990642</v>
      </c>
      <c r="K155" s="5"/>
      <c r="L155" s="6"/>
    </row>
    <row r="156" spans="1:12">
      <c r="A156" s="1" t="s">
        <v>43</v>
      </c>
      <c r="B156" s="32">
        <v>40999</v>
      </c>
      <c r="C156" s="29">
        <v>0.63467568054907386</v>
      </c>
      <c r="D156" s="29">
        <v>0.19987913241895217</v>
      </c>
      <c r="E156" s="29">
        <v>1.3237185683269495</v>
      </c>
      <c r="F156" s="29">
        <v>2.1582733812949755</v>
      </c>
      <c r="K156" s="5"/>
      <c r="L156" s="6"/>
    </row>
    <row r="157" spans="1:12">
      <c r="A157" s="1" t="s">
        <v>43</v>
      </c>
      <c r="B157" s="32">
        <v>41029</v>
      </c>
      <c r="C157" s="29">
        <v>0.52923915955955625</v>
      </c>
      <c r="D157" s="29">
        <v>-0.22183817321239285</v>
      </c>
      <c r="E157" s="29">
        <v>1.5368613087348264</v>
      </c>
      <c r="F157" s="29">
        <v>1.8442622950819896</v>
      </c>
      <c r="K157" s="5"/>
      <c r="L157" s="6"/>
    </row>
    <row r="158" spans="1:12">
      <c r="A158" s="1" t="s">
        <v>43</v>
      </c>
      <c r="B158" s="32">
        <v>41060</v>
      </c>
      <c r="C158" s="29">
        <v>0.54056041025013679</v>
      </c>
      <c r="D158" s="29">
        <v>-0.2458796883429395</v>
      </c>
      <c r="E158" s="29">
        <v>1.5495815731747924</v>
      </c>
      <c r="F158" s="29">
        <v>1.8442622950819896</v>
      </c>
      <c r="K158" s="5"/>
      <c r="L158" s="6"/>
    </row>
    <row r="159" spans="1:12">
      <c r="A159" s="1" t="s">
        <v>43</v>
      </c>
      <c r="B159" s="32">
        <v>41090</v>
      </c>
      <c r="C159" s="29">
        <v>0.52945185124671623</v>
      </c>
      <c r="D159" s="29">
        <v>-0.10345150906598954</v>
      </c>
      <c r="E159" s="29">
        <v>1.4220489391334341</v>
      </c>
      <c r="F159" s="29">
        <v>1.8480492813141609</v>
      </c>
      <c r="K159" s="5"/>
      <c r="L159" s="6"/>
    </row>
    <row r="160" spans="1:12">
      <c r="A160" s="1" t="s">
        <v>43</v>
      </c>
      <c r="B160" s="32">
        <v>41121</v>
      </c>
      <c r="C160" s="29">
        <v>0.69875848509443816</v>
      </c>
      <c r="D160" s="29">
        <v>-1.8473762768801638E-2</v>
      </c>
      <c r="E160" s="29">
        <v>1.274447787962417</v>
      </c>
      <c r="F160" s="29">
        <v>1.9547325102880535</v>
      </c>
      <c r="K160" s="5"/>
      <c r="L160" s="6"/>
    </row>
    <row r="161" spans="1:12">
      <c r="A161" s="1" t="s">
        <v>43</v>
      </c>
      <c r="B161" s="32">
        <v>41152</v>
      </c>
      <c r="C161" s="29">
        <v>0.74340650911986805</v>
      </c>
      <c r="D161" s="29">
        <v>0.32888454121817023</v>
      </c>
      <c r="E161" s="29">
        <v>1.494444062598304</v>
      </c>
      <c r="F161" s="29">
        <v>2.5667351129363425</v>
      </c>
      <c r="K161" s="5"/>
      <c r="L161" s="6"/>
    </row>
    <row r="162" spans="1:12">
      <c r="A162" s="1" t="s">
        <v>43</v>
      </c>
      <c r="B162" s="32">
        <v>41182</v>
      </c>
      <c r="C162" s="29">
        <v>0.78965479765712709</v>
      </c>
      <c r="D162" s="29">
        <v>-9.8086671618029087E-2</v>
      </c>
      <c r="E162" s="29">
        <v>1.769970335499369</v>
      </c>
      <c r="F162" s="29">
        <v>2.461538461538467</v>
      </c>
      <c r="K162" s="5"/>
      <c r="L162" s="6"/>
    </row>
    <row r="163" spans="1:12">
      <c r="A163" s="1" t="s">
        <v>43</v>
      </c>
      <c r="B163" s="32">
        <v>41213</v>
      </c>
      <c r="C163" s="29">
        <v>0.71797739905310476</v>
      </c>
      <c r="D163" s="29">
        <v>-0.31372032233098546</v>
      </c>
      <c r="E163" s="29">
        <v>1.640732698329002</v>
      </c>
      <c r="F163" s="29">
        <v>2.0449897750511212</v>
      </c>
      <c r="K163" s="5"/>
      <c r="L163" s="6"/>
    </row>
    <row r="164" spans="1:12">
      <c r="A164" s="1" t="s">
        <v>43</v>
      </c>
      <c r="B164" s="32">
        <v>41243</v>
      </c>
      <c r="C164" s="29">
        <v>0.64645238222603685</v>
      </c>
      <c r="D164" s="29">
        <v>-0.47512585174137456</v>
      </c>
      <c r="E164" s="29">
        <v>1.3624158008036749</v>
      </c>
      <c r="F164" s="29">
        <v>1.5337423312883374</v>
      </c>
      <c r="K164" s="5"/>
      <c r="L164" s="6"/>
    </row>
    <row r="165" spans="1:12">
      <c r="A165" s="1" t="s">
        <v>43</v>
      </c>
      <c r="B165" s="32">
        <v>41274</v>
      </c>
      <c r="C165" s="29">
        <v>0.82258418711777548</v>
      </c>
      <c r="D165" s="29">
        <v>-0.30305427373670035</v>
      </c>
      <c r="E165" s="29">
        <v>1.220490557447991</v>
      </c>
      <c r="F165" s="29">
        <v>1.7400204708290659</v>
      </c>
      <c r="K165" s="5"/>
      <c r="L165" s="6"/>
    </row>
    <row r="166" spans="1:12">
      <c r="A166" s="1">
        <v>2013</v>
      </c>
      <c r="B166" s="32">
        <v>41305</v>
      </c>
      <c r="C166" s="29">
        <v>0.7477597613003174</v>
      </c>
      <c r="D166" s="29">
        <v>-0.2162391019488954</v>
      </c>
      <c r="E166" s="29">
        <v>1.0101031844306971</v>
      </c>
      <c r="F166" s="29">
        <v>1.5416238437821193</v>
      </c>
      <c r="K166" s="5"/>
      <c r="L166" s="6"/>
    </row>
    <row r="167" spans="1:12">
      <c r="A167" s="1" t="s">
        <v>43</v>
      </c>
      <c r="B167" s="32">
        <v>41333</v>
      </c>
      <c r="C167" s="29">
        <v>0.70047387989919929</v>
      </c>
      <c r="D167" s="29">
        <v>-0.48505677999365338</v>
      </c>
      <c r="E167" s="29">
        <v>1.0040950952163905</v>
      </c>
      <c r="F167" s="29">
        <v>1.2195121951219363</v>
      </c>
      <c r="K167" s="5"/>
      <c r="L167" s="6"/>
    </row>
    <row r="168" spans="1:12">
      <c r="A168" s="1" t="s">
        <v>43</v>
      </c>
      <c r="B168" s="32">
        <v>41364</v>
      </c>
      <c r="C168" s="29">
        <v>0.64397127714248192</v>
      </c>
      <c r="D168" s="29">
        <v>-0.74939849900437405</v>
      </c>
      <c r="E168" s="29">
        <v>0.70904895224417874</v>
      </c>
      <c r="F168" s="29">
        <v>0.60362173038228661</v>
      </c>
      <c r="K168" s="5"/>
      <c r="L168" s="6"/>
    </row>
    <row r="169" spans="1:12">
      <c r="A169" s="1" t="s">
        <v>43</v>
      </c>
      <c r="B169" s="32">
        <v>41394</v>
      </c>
      <c r="C169" s="29">
        <v>0.72190934852280031</v>
      </c>
      <c r="D169" s="29">
        <v>-0.70751945199099864</v>
      </c>
      <c r="E169" s="29">
        <v>0.48862821212011326</v>
      </c>
      <c r="F169" s="29">
        <v>0.50301810865191499</v>
      </c>
      <c r="K169" s="5"/>
      <c r="L169" s="6"/>
    </row>
    <row r="170" spans="1:12">
      <c r="A170" s="1" t="s">
        <v>43</v>
      </c>
      <c r="B170" s="32">
        <v>41425</v>
      </c>
      <c r="C170" s="29">
        <v>0.73209836179147636</v>
      </c>
      <c r="D170" s="29">
        <v>-0.58662811288949324</v>
      </c>
      <c r="E170" s="29">
        <v>0.25694423801953181</v>
      </c>
      <c r="F170" s="29">
        <v>0.40241448692151494</v>
      </c>
      <c r="K170" s="5"/>
      <c r="L170" s="6"/>
    </row>
    <row r="171" spans="1:12">
      <c r="A171" s="1" t="s">
        <v>43</v>
      </c>
      <c r="B171" s="32">
        <v>41455</v>
      </c>
      <c r="C171" s="29">
        <v>0.80197013275017437</v>
      </c>
      <c r="D171" s="29">
        <v>-0.60227284010283855</v>
      </c>
      <c r="E171" s="29">
        <v>0.50594786864298458</v>
      </c>
      <c r="F171" s="29">
        <v>0.70564516129032029</v>
      </c>
      <c r="K171" s="5"/>
      <c r="L171" s="6"/>
    </row>
    <row r="172" spans="1:12">
      <c r="A172" s="1" t="s">
        <v>43</v>
      </c>
      <c r="B172" s="32">
        <v>41486</v>
      </c>
      <c r="C172" s="29">
        <v>0.81161187798819889</v>
      </c>
      <c r="D172" s="29">
        <v>-0.79410039161618551</v>
      </c>
      <c r="E172" s="29">
        <v>0.78975390212446162</v>
      </c>
      <c r="F172" s="29">
        <v>0.80726538849647511</v>
      </c>
      <c r="K172" s="5"/>
      <c r="L172" s="6"/>
    </row>
    <row r="173" spans="1:12">
      <c r="A173" s="1" t="s">
        <v>43</v>
      </c>
      <c r="B173" s="32">
        <v>41517</v>
      </c>
      <c r="C173" s="29">
        <v>0.82502196135764527</v>
      </c>
      <c r="D173" s="29">
        <v>-1.0956846052292644</v>
      </c>
      <c r="E173" s="29">
        <v>0.37076274397171194</v>
      </c>
      <c r="F173" s="29">
        <v>0.10010010010009296</v>
      </c>
      <c r="K173" s="5"/>
      <c r="L173" s="6"/>
    </row>
    <row r="174" spans="1:12">
      <c r="A174" s="1" t="s">
        <v>43</v>
      </c>
      <c r="B174" s="32">
        <v>41547</v>
      </c>
      <c r="C174" s="29">
        <v>0.81740434572942844</v>
      </c>
      <c r="D174" s="29">
        <v>-0.94842755400450174</v>
      </c>
      <c r="E174" s="29">
        <v>0.13102320827507336</v>
      </c>
      <c r="F174" s="29">
        <v>0</v>
      </c>
      <c r="K174" s="5"/>
      <c r="L174" s="6"/>
    </row>
    <row r="175" spans="1:12">
      <c r="A175" s="1" t="s">
        <v>43</v>
      </c>
      <c r="B175" s="32">
        <v>41578</v>
      </c>
      <c r="C175" s="29">
        <v>0.81916784983271507</v>
      </c>
      <c r="D175" s="29">
        <v>-0.82282722417582044</v>
      </c>
      <c r="E175" s="29">
        <v>-9.6541026458491941E-2</v>
      </c>
      <c r="F175" s="29">
        <v>-0.10020040080159731</v>
      </c>
      <c r="K175" s="5"/>
      <c r="L175" s="6"/>
    </row>
    <row r="176" spans="1:12">
      <c r="A176" s="1" t="s">
        <v>43</v>
      </c>
      <c r="B176" s="32">
        <v>41608</v>
      </c>
      <c r="C176" s="29">
        <v>1.0761178295925728</v>
      </c>
      <c r="D176" s="29">
        <v>-0.77096262390075498</v>
      </c>
      <c r="E176" s="29">
        <v>-3.0404020664601683E-3</v>
      </c>
      <c r="F176" s="29">
        <v>0.30211480362535781</v>
      </c>
      <c r="K176" s="5"/>
      <c r="L176" s="6"/>
    </row>
    <row r="177" spans="1:12">
      <c r="A177" s="1" t="s">
        <v>43</v>
      </c>
      <c r="B177" s="32">
        <v>41639</v>
      </c>
      <c r="C177" s="29">
        <v>1.0935938197853796</v>
      </c>
      <c r="D177" s="29">
        <v>-0.80864382568591964</v>
      </c>
      <c r="E177" s="29">
        <v>1.6860871091683355E-2</v>
      </c>
      <c r="F177" s="29">
        <v>0.30181086519114331</v>
      </c>
      <c r="K177" s="5"/>
      <c r="L177" s="6"/>
    </row>
    <row r="178" spans="1:12">
      <c r="A178" s="1">
        <v>2014</v>
      </c>
      <c r="B178" s="32">
        <v>41670</v>
      </c>
      <c r="C178" s="29">
        <v>1.0191608591591039</v>
      </c>
      <c r="D178" s="29">
        <v>-0.64845171158710024</v>
      </c>
      <c r="E178" s="29">
        <v>-6.706542287564643E-2</v>
      </c>
      <c r="F178" s="29">
        <v>0.30364372469635725</v>
      </c>
      <c r="K178" s="5"/>
      <c r="L178" s="6"/>
    </row>
    <row r="179" spans="1:12">
      <c r="A179" s="1" t="s">
        <v>43</v>
      </c>
      <c r="B179" s="32">
        <v>41698</v>
      </c>
      <c r="C179" s="29">
        <v>1.0575775699794394</v>
      </c>
      <c r="D179" s="29">
        <v>-0.68558415398992123</v>
      </c>
      <c r="E179" s="29">
        <v>-0.2715918095638124</v>
      </c>
      <c r="F179" s="29">
        <v>0.10040160642570584</v>
      </c>
      <c r="K179" s="5"/>
      <c r="L179" s="6"/>
    </row>
    <row r="180" spans="1:12">
      <c r="A180" s="1" t="s">
        <v>43</v>
      </c>
      <c r="B180" s="32">
        <v>41729</v>
      </c>
      <c r="C180" s="29">
        <v>1.1473579841724648</v>
      </c>
      <c r="D180" s="29">
        <v>-0.71328977528041837</v>
      </c>
      <c r="E180" s="29">
        <v>-0.23406820889204358</v>
      </c>
      <c r="F180" s="29">
        <v>0.20000000000000284</v>
      </c>
      <c r="K180" s="5"/>
      <c r="L180" s="6"/>
    </row>
    <row r="181" spans="1:12">
      <c r="A181" s="1" t="s">
        <v>43</v>
      </c>
      <c r="B181" s="32">
        <v>41759</v>
      </c>
      <c r="C181" s="29">
        <v>1.0929504601472924</v>
      </c>
      <c r="D181" s="29">
        <v>-0.53191003916537438</v>
      </c>
      <c r="E181" s="29">
        <v>-0.26074012068161073</v>
      </c>
      <c r="F181" s="29">
        <v>0.3003003003003073</v>
      </c>
      <c r="K181" s="5"/>
      <c r="L181" s="6"/>
    </row>
    <row r="182" spans="1:12">
      <c r="A182" s="1" t="s">
        <v>43</v>
      </c>
      <c r="B182" s="32">
        <v>41790</v>
      </c>
      <c r="C182" s="29">
        <v>1.1823196664593121</v>
      </c>
      <c r="D182" s="29">
        <v>-0.76789711813985417</v>
      </c>
      <c r="E182" s="29">
        <v>-1.3620945113040272E-2</v>
      </c>
      <c r="F182" s="29">
        <v>0.40080160320641767</v>
      </c>
      <c r="K182" s="5"/>
      <c r="L182" s="6"/>
    </row>
    <row r="183" spans="1:12">
      <c r="A183" s="1" t="s">
        <v>43</v>
      </c>
      <c r="B183" s="32">
        <v>41820</v>
      </c>
      <c r="C183" s="29">
        <v>1.1314498762383927</v>
      </c>
      <c r="D183" s="29">
        <v>-0.63936699481146553</v>
      </c>
      <c r="E183" s="29">
        <v>8.4176190735661613E-3</v>
      </c>
      <c r="F183" s="29">
        <v>0.50050050050049322</v>
      </c>
      <c r="K183" s="5"/>
      <c r="L183" s="6"/>
    </row>
    <row r="184" spans="1:12">
      <c r="A184" s="1" t="s">
        <v>43</v>
      </c>
      <c r="B184" s="32">
        <v>41851</v>
      </c>
      <c r="C184" s="29">
        <v>1.1519463314271305</v>
      </c>
      <c r="D184" s="29">
        <v>-0.70648580144939754</v>
      </c>
      <c r="E184" s="29">
        <v>-4.5060129577346883E-2</v>
      </c>
      <c r="F184" s="29">
        <v>0.40040040040038605</v>
      </c>
      <c r="K184" s="5"/>
      <c r="L184" s="6"/>
    </row>
    <row r="185" spans="1:12">
      <c r="A185" s="1" t="s">
        <v>43</v>
      </c>
      <c r="B185" s="32">
        <v>41882</v>
      </c>
      <c r="C185" s="29">
        <v>1.2497486063843757</v>
      </c>
      <c r="D185" s="29">
        <v>-0.54708590129903323</v>
      </c>
      <c r="E185" s="29">
        <v>-0.10266270508534818</v>
      </c>
      <c r="F185" s="29">
        <v>0.59999999999999432</v>
      </c>
      <c r="K185" s="5"/>
      <c r="L185" s="6"/>
    </row>
    <row r="186" spans="1:12">
      <c r="A186" s="1" t="s">
        <v>43</v>
      </c>
      <c r="B186" s="32">
        <v>41912</v>
      </c>
      <c r="C186" s="29">
        <v>1.281463609782121</v>
      </c>
      <c r="D186" s="29">
        <v>-0.57406238594228198</v>
      </c>
      <c r="E186" s="29">
        <v>-0.20690072333934575</v>
      </c>
      <c r="F186" s="29">
        <v>0.50050050050049322</v>
      </c>
      <c r="K186" s="5"/>
      <c r="L186" s="6"/>
    </row>
    <row r="187" spans="1:12">
      <c r="A187" s="1" t="s">
        <v>43</v>
      </c>
      <c r="B187" s="32">
        <v>41943</v>
      </c>
      <c r="C187" s="29">
        <v>1.3121905529233617</v>
      </c>
      <c r="D187" s="29">
        <v>-0.72967371691519078</v>
      </c>
      <c r="E187" s="29">
        <v>-0.18131322517567469</v>
      </c>
      <c r="F187" s="29">
        <v>0.40120361083249634</v>
      </c>
      <c r="K187" s="5"/>
      <c r="L187" s="6"/>
    </row>
    <row r="188" spans="1:12">
      <c r="A188" s="1" t="s">
        <v>43</v>
      </c>
      <c r="B188" s="32">
        <v>41973</v>
      </c>
      <c r="C188" s="29">
        <v>1.0840783925478743</v>
      </c>
      <c r="D188" s="29">
        <v>-0.5751466960581838</v>
      </c>
      <c r="E188" s="29">
        <v>-0.30812848363827883</v>
      </c>
      <c r="F188" s="29">
        <v>0.20080321285141167</v>
      </c>
      <c r="K188" s="5"/>
      <c r="L188" s="6"/>
    </row>
    <row r="189" spans="1:12">
      <c r="A189" s="1" t="s">
        <v>43</v>
      </c>
      <c r="B189" s="32">
        <v>42004</v>
      </c>
      <c r="C189" s="29">
        <v>0.9506004617009669</v>
      </c>
      <c r="D189" s="29">
        <v>-0.51047393722186174</v>
      </c>
      <c r="E189" s="29">
        <v>-0.74102923260347386</v>
      </c>
      <c r="F189" s="29">
        <v>-0.3009027081243687</v>
      </c>
      <c r="K189" s="5"/>
      <c r="L189" s="6"/>
    </row>
    <row r="190" spans="1:12">
      <c r="A190" s="1">
        <v>2015</v>
      </c>
      <c r="B190" s="32">
        <v>42035</v>
      </c>
      <c r="C190" s="29">
        <v>1.5509905207570891</v>
      </c>
      <c r="D190" s="29">
        <v>-0.64294081554768301</v>
      </c>
      <c r="E190" s="29">
        <v>-1.3116823994576365</v>
      </c>
      <c r="F190" s="29">
        <v>-0.40363269424823045</v>
      </c>
      <c r="K190" s="5"/>
      <c r="L190" s="6"/>
    </row>
    <row r="191" spans="1:12">
      <c r="A191" s="1" t="s">
        <v>43</v>
      </c>
      <c r="B191" s="32">
        <v>42063</v>
      </c>
      <c r="C191" s="29">
        <v>1.5987043457222718</v>
      </c>
      <c r="D191" s="29">
        <v>-0.6510733814630234</v>
      </c>
      <c r="E191" s="29">
        <v>-1.3488345750917448</v>
      </c>
      <c r="F191" s="29">
        <v>-0.40120361083249634</v>
      </c>
      <c r="K191" s="5"/>
      <c r="L191" s="6"/>
    </row>
    <row r="192" spans="1:12">
      <c r="A192" s="1" t="s">
        <v>43</v>
      </c>
      <c r="B192" s="32">
        <v>42094</v>
      </c>
      <c r="C192" s="29">
        <v>1.4676291997146063</v>
      </c>
      <c r="D192" s="29">
        <v>-0.60747530244728032</v>
      </c>
      <c r="E192" s="29">
        <v>-1.0597546956705222</v>
      </c>
      <c r="F192" s="29">
        <v>-0.19960079840319622</v>
      </c>
      <c r="K192" s="5"/>
      <c r="L192" s="6"/>
    </row>
    <row r="193" spans="1:12">
      <c r="A193" s="1" t="s">
        <v>43</v>
      </c>
      <c r="B193" s="32">
        <v>42124</v>
      </c>
      <c r="C193" s="29">
        <v>1.5527040214892249</v>
      </c>
      <c r="D193" s="29">
        <v>-0.85581925174070184</v>
      </c>
      <c r="E193" s="29">
        <v>-0.99628596735331743</v>
      </c>
      <c r="F193" s="29">
        <v>-0.29940119760479433</v>
      </c>
      <c r="K193" s="5"/>
      <c r="L193" s="6"/>
    </row>
    <row r="194" spans="1:12">
      <c r="A194" s="1" t="s">
        <v>43</v>
      </c>
      <c r="B194" s="32">
        <v>42155</v>
      </c>
      <c r="C194" s="29">
        <v>1.5322966665610598</v>
      </c>
      <c r="D194" s="29">
        <v>-0.48818488572703511</v>
      </c>
      <c r="E194" s="29">
        <v>-0.84451098243082845</v>
      </c>
      <c r="F194" s="29">
        <v>0.19960079840319622</v>
      </c>
      <c r="K194" s="5"/>
      <c r="L194" s="6"/>
    </row>
    <row r="195" spans="1:12">
      <c r="A195" s="1" t="s">
        <v>43</v>
      </c>
      <c r="B195" s="32">
        <v>42185</v>
      </c>
      <c r="C195" s="29">
        <v>1.5903954567222314</v>
      </c>
      <c r="D195" s="29">
        <v>-0.33846717064724841</v>
      </c>
      <c r="E195" s="29">
        <v>-0.85352191157299484</v>
      </c>
      <c r="F195" s="29">
        <v>0.39840637450198813</v>
      </c>
      <c r="K195" s="5"/>
      <c r="L195" s="6"/>
    </row>
    <row r="196" spans="1:12">
      <c r="A196" s="1" t="s">
        <v>43</v>
      </c>
      <c r="B196" s="32">
        <v>42216</v>
      </c>
      <c r="C196" s="29">
        <v>1.6784063649375707</v>
      </c>
      <c r="D196" s="29">
        <v>-0.42526343672437616</v>
      </c>
      <c r="E196" s="29">
        <v>-1.0537411335970439</v>
      </c>
      <c r="F196" s="29">
        <v>0.1994017946161506</v>
      </c>
      <c r="K196" s="5"/>
      <c r="L196" s="6"/>
    </row>
    <row r="197" spans="1:12">
      <c r="A197" s="1" t="s">
        <v>43</v>
      </c>
      <c r="B197" s="32">
        <v>42247</v>
      </c>
      <c r="C197" s="29">
        <v>1.7351037388123576</v>
      </c>
      <c r="D197" s="29">
        <v>-0.38566156612330582</v>
      </c>
      <c r="E197" s="29">
        <v>-1.1506350156313796</v>
      </c>
      <c r="F197" s="29">
        <v>0.19880715705767216</v>
      </c>
      <c r="K197" s="5"/>
      <c r="L197" s="6"/>
    </row>
    <row r="198" spans="1:12">
      <c r="A198" s="1" t="s">
        <v>43</v>
      </c>
      <c r="B198" s="32">
        <v>42277</v>
      </c>
      <c r="C198" s="29">
        <v>1.7091602633930323</v>
      </c>
      <c r="D198" s="29">
        <v>-0.46847857894997991</v>
      </c>
      <c r="E198" s="29">
        <v>-1.3402832780685601</v>
      </c>
      <c r="F198" s="29">
        <v>-9.9601593625507689E-2</v>
      </c>
      <c r="K198" s="5"/>
      <c r="L198" s="6"/>
    </row>
    <row r="199" spans="1:12">
      <c r="A199" s="1" t="s">
        <v>43</v>
      </c>
      <c r="B199" s="32">
        <v>42308</v>
      </c>
      <c r="C199" s="29">
        <v>1.6154409514014076</v>
      </c>
      <c r="D199" s="29">
        <v>-0.36014048476309846</v>
      </c>
      <c r="E199" s="29">
        <v>-1.3552005665384061</v>
      </c>
      <c r="F199" s="29">
        <v>-9.9900099900096961E-2</v>
      </c>
      <c r="K199" s="5"/>
      <c r="L199" s="6"/>
    </row>
    <row r="200" spans="1:12">
      <c r="A200" s="1" t="s">
        <v>43</v>
      </c>
      <c r="B200" s="32">
        <v>42338</v>
      </c>
      <c r="C200" s="29">
        <v>1.5814654971896693</v>
      </c>
      <c r="D200" s="29">
        <v>-0.5374212183540672</v>
      </c>
      <c r="E200" s="29">
        <v>-1.1442446796371994</v>
      </c>
      <c r="F200" s="29">
        <v>-0.10020040080159731</v>
      </c>
      <c r="K200" s="5"/>
      <c r="L200" s="6"/>
    </row>
    <row r="201" spans="1:12">
      <c r="A201" s="1" t="s">
        <v>43</v>
      </c>
      <c r="B201" s="32">
        <v>42369</v>
      </c>
      <c r="C201" s="29">
        <v>1.5843949156664552</v>
      </c>
      <c r="D201" s="29">
        <v>-0.46415260956172466</v>
      </c>
      <c r="E201" s="29">
        <v>-0.91903506264397306</v>
      </c>
      <c r="F201" s="29">
        <v>0.20120724346075747</v>
      </c>
      <c r="K201" s="5"/>
      <c r="L201" s="6"/>
    </row>
    <row r="202" spans="1:12">
      <c r="A202" s="1">
        <v>2016</v>
      </c>
      <c r="B202" s="32">
        <v>42400</v>
      </c>
      <c r="C202" s="29">
        <v>1.1084948980461182</v>
      </c>
      <c r="D202" s="29">
        <v>-0.56878393431012531</v>
      </c>
      <c r="E202" s="29">
        <v>-0.53971096373599292</v>
      </c>
      <c r="F202" s="29">
        <v>0</v>
      </c>
      <c r="K202" s="5"/>
      <c r="L202" s="6"/>
    </row>
    <row r="203" spans="1:12">
      <c r="A203" s="1" t="s">
        <v>43</v>
      </c>
      <c r="B203" s="32">
        <v>42429</v>
      </c>
      <c r="C203" s="29">
        <v>1.0986361127613407</v>
      </c>
      <c r="D203" s="29">
        <v>-0.57066052761273089</v>
      </c>
      <c r="E203" s="29">
        <v>-0.72938545423220058</v>
      </c>
      <c r="F203" s="29">
        <v>-0.20140986908359082</v>
      </c>
      <c r="K203" s="5"/>
      <c r="L203" s="6"/>
    </row>
    <row r="204" spans="1:12">
      <c r="A204" s="1" t="s">
        <v>43</v>
      </c>
      <c r="B204" s="32">
        <v>42460</v>
      </c>
      <c r="C204" s="29">
        <v>1.2144001279404046</v>
      </c>
      <c r="D204" s="29">
        <v>-0.86800612417626788</v>
      </c>
      <c r="E204" s="29">
        <v>-0.94639400376413108</v>
      </c>
      <c r="F204" s="29">
        <v>-0.59999999999999432</v>
      </c>
      <c r="K204" s="5"/>
      <c r="L204" s="6"/>
    </row>
    <row r="205" spans="1:12">
      <c r="A205" s="1" t="s">
        <v>43</v>
      </c>
      <c r="B205" s="32">
        <v>42490</v>
      </c>
      <c r="C205" s="29">
        <v>1.2923116313861864</v>
      </c>
      <c r="D205" s="29">
        <v>-0.69753980484147982</v>
      </c>
      <c r="E205" s="29">
        <v>-0.79497202674490675</v>
      </c>
      <c r="F205" s="29">
        <v>-0.20020020020020013</v>
      </c>
      <c r="K205" s="5"/>
      <c r="L205" s="6"/>
    </row>
    <row r="206" spans="1:12">
      <c r="A206" s="1" t="s">
        <v>43</v>
      </c>
      <c r="B206" s="32">
        <v>42521</v>
      </c>
      <c r="C206" s="29">
        <v>1.3532591453762481</v>
      </c>
      <c r="D206" s="29">
        <v>-0.65969771617026263</v>
      </c>
      <c r="E206" s="29">
        <v>-0.89276461645698668</v>
      </c>
      <c r="F206" s="29">
        <v>-0.19920318725100117</v>
      </c>
      <c r="K206" s="5"/>
      <c r="L206" s="6"/>
    </row>
    <row r="207" spans="1:12">
      <c r="A207" s="1" t="s">
        <v>43</v>
      </c>
      <c r="B207" s="32">
        <v>42551</v>
      </c>
      <c r="C207" s="29">
        <v>1.5343029715465826</v>
      </c>
      <c r="D207" s="29">
        <v>-0.76247969820440764</v>
      </c>
      <c r="E207" s="29">
        <v>-0.67261692413581986</v>
      </c>
      <c r="F207" s="29">
        <v>9.9206349206355071E-2</v>
      </c>
      <c r="K207" s="5"/>
      <c r="L207" s="6"/>
    </row>
    <row r="208" spans="1:12">
      <c r="A208" s="1" t="s">
        <v>43</v>
      </c>
      <c r="B208" s="32">
        <v>42582</v>
      </c>
      <c r="C208" s="29">
        <v>1.2495205893103838</v>
      </c>
      <c r="D208" s="29">
        <v>-0.44793207894159215</v>
      </c>
      <c r="E208" s="29">
        <v>-0.70208602280660082</v>
      </c>
      <c r="F208" s="29">
        <v>9.9502487562190822E-2</v>
      </c>
      <c r="K208" s="5"/>
      <c r="L208" s="6"/>
    </row>
    <row r="209" spans="1:12">
      <c r="A209" s="1" t="s">
        <v>43</v>
      </c>
      <c r="B209" s="32">
        <v>42613</v>
      </c>
      <c r="C209" s="29">
        <v>1.1514710226525471</v>
      </c>
      <c r="D209" s="29">
        <v>-0.78126207337219233</v>
      </c>
      <c r="E209" s="29">
        <v>-0.7670343461057324</v>
      </c>
      <c r="F209" s="29">
        <v>-0.39682539682537765</v>
      </c>
      <c r="K209" s="5"/>
      <c r="L209" s="6"/>
    </row>
    <row r="210" spans="1:12">
      <c r="A210" s="1" t="s">
        <v>43</v>
      </c>
      <c r="B210" s="32">
        <v>42643</v>
      </c>
      <c r="C210" s="29">
        <v>1.0971522590953284</v>
      </c>
      <c r="D210" s="29">
        <v>-0.88506703340548076</v>
      </c>
      <c r="E210" s="29">
        <v>-0.51118791761406646</v>
      </c>
      <c r="F210" s="29">
        <v>-0.29910269192421879</v>
      </c>
      <c r="K210" s="5"/>
      <c r="L210" s="6"/>
    </row>
    <row r="211" spans="1:12">
      <c r="A211" s="1" t="s">
        <v>43</v>
      </c>
      <c r="B211" s="32">
        <v>42674</v>
      </c>
      <c r="C211" s="29">
        <v>0.99298011363339556</v>
      </c>
      <c r="D211" s="29">
        <v>-1.0488972318169325</v>
      </c>
      <c r="E211" s="29">
        <v>-0.34408288181646884</v>
      </c>
      <c r="F211" s="29">
        <v>-0.40000000000000568</v>
      </c>
      <c r="K211" s="5"/>
      <c r="L211" s="6"/>
    </row>
    <row r="212" spans="1:12">
      <c r="A212" s="1" t="s">
        <v>43</v>
      </c>
      <c r="B212" s="32">
        <v>42704</v>
      </c>
      <c r="C212" s="29">
        <v>0.94752223123468127</v>
      </c>
      <c r="D212" s="29">
        <v>-0.84249513555871136</v>
      </c>
      <c r="E212" s="29">
        <v>-0.30562890109222518</v>
      </c>
      <c r="F212" s="29">
        <v>-0.20060180541625527</v>
      </c>
      <c r="K212" s="5"/>
      <c r="L212" s="6"/>
    </row>
    <row r="213" spans="1:12">
      <c r="A213" s="1" t="s">
        <v>43</v>
      </c>
      <c r="B213" s="32">
        <v>42735</v>
      </c>
      <c r="C213" s="29">
        <v>0.89560544860301738</v>
      </c>
      <c r="D213" s="29">
        <v>-0.91846127459463389</v>
      </c>
      <c r="E213" s="29">
        <v>-0.1779473868597809</v>
      </c>
      <c r="F213" s="29">
        <v>-0.20080321285139746</v>
      </c>
      <c r="K213" s="5"/>
      <c r="L213" s="6"/>
    </row>
    <row r="214" spans="1:12">
      <c r="A214" s="1">
        <v>2017</v>
      </c>
      <c r="B214" s="32">
        <v>42766</v>
      </c>
      <c r="C214" s="29">
        <v>0.8715638086984534</v>
      </c>
      <c r="D214" s="29">
        <v>-0.90586227634816519</v>
      </c>
      <c r="E214" s="29">
        <v>0.23693271283716577</v>
      </c>
      <c r="F214" s="29">
        <v>0.2026342451874541</v>
      </c>
      <c r="K214" s="5"/>
      <c r="L214" s="6"/>
    </row>
    <row r="215" spans="1:12">
      <c r="A215" s="1" t="s">
        <v>43</v>
      </c>
      <c r="B215" s="32">
        <v>42794</v>
      </c>
      <c r="C215" s="29">
        <v>0.88155777757780662</v>
      </c>
      <c r="D215" s="29">
        <v>-0.95697266767789735</v>
      </c>
      <c r="E215" s="29">
        <v>0.37813941078627422</v>
      </c>
      <c r="F215" s="29">
        <v>0.3027245206861835</v>
      </c>
      <c r="K215" s="5"/>
      <c r="L215" s="6"/>
    </row>
    <row r="216" spans="1:12">
      <c r="A216" s="1" t="s">
        <v>43</v>
      </c>
      <c r="B216" s="32">
        <v>42825</v>
      </c>
      <c r="C216" s="29">
        <v>0.92146679213296545</v>
      </c>
      <c r="D216" s="29">
        <v>-0.6986202579511398</v>
      </c>
      <c r="E216" s="29">
        <v>0.38077519620046096</v>
      </c>
      <c r="F216" s="29">
        <v>0.60362173038228661</v>
      </c>
      <c r="K216" s="5"/>
      <c r="L216" s="6"/>
    </row>
    <row r="217" spans="1:12">
      <c r="A217" s="1" t="s">
        <v>43</v>
      </c>
      <c r="B217" s="32">
        <v>42855</v>
      </c>
      <c r="C217" s="29">
        <v>0.85598873972681189</v>
      </c>
      <c r="D217" s="29">
        <v>-0.30031149175614025</v>
      </c>
      <c r="E217" s="29">
        <v>0.14642907098619334</v>
      </c>
      <c r="F217" s="29">
        <v>0.70210631895686504</v>
      </c>
      <c r="K217" s="5"/>
      <c r="L217" s="6"/>
    </row>
    <row r="218" spans="1:12">
      <c r="A218" s="1" t="s">
        <v>43</v>
      </c>
      <c r="B218" s="32">
        <v>42886</v>
      </c>
      <c r="C218" s="29">
        <v>0.78417840338201494</v>
      </c>
      <c r="D218" s="29">
        <v>-0.8981329819223367</v>
      </c>
      <c r="E218" s="29">
        <v>0.11395457854032179</v>
      </c>
      <c r="F218" s="29">
        <v>0</v>
      </c>
      <c r="K218" s="5"/>
      <c r="L218" s="6"/>
    </row>
    <row r="219" spans="1:12">
      <c r="A219" s="1" t="s">
        <v>43</v>
      </c>
      <c r="B219" s="32">
        <v>42916</v>
      </c>
      <c r="C219" s="29">
        <v>0.78697304057886008</v>
      </c>
      <c r="D219" s="29">
        <v>-1.0525201643497306</v>
      </c>
      <c r="E219" s="29">
        <v>-0.32910104273062935</v>
      </c>
      <c r="F219" s="29">
        <v>-0.59464816650149999</v>
      </c>
      <c r="K219" s="5"/>
      <c r="L219" s="6"/>
    </row>
    <row r="220" spans="1:12">
      <c r="A220" s="1" t="s">
        <v>43</v>
      </c>
      <c r="B220" s="32">
        <v>42947</v>
      </c>
      <c r="C220" s="29">
        <v>1.0767342457938787</v>
      </c>
      <c r="D220" s="29">
        <v>-1.0538312296253105</v>
      </c>
      <c r="E220" s="29">
        <v>-0.22171017322621184</v>
      </c>
      <c r="F220" s="29">
        <v>-0.19880715705764374</v>
      </c>
      <c r="K220" s="5"/>
      <c r="L220" s="6"/>
    </row>
    <row r="221" spans="1:12">
      <c r="A221" s="1" t="s">
        <v>43</v>
      </c>
      <c r="B221" s="32">
        <v>42978</v>
      </c>
      <c r="C221" s="29">
        <v>1.1763218907638346</v>
      </c>
      <c r="D221" s="29">
        <v>-0.82602402467278946</v>
      </c>
      <c r="E221" s="29">
        <v>4.8108508410942913E-2</v>
      </c>
      <c r="F221" s="29">
        <v>0.39840637450198813</v>
      </c>
      <c r="K221" s="5"/>
      <c r="L221" s="6"/>
    </row>
    <row r="222" spans="1:12">
      <c r="A222" s="1" t="s">
        <v>43</v>
      </c>
      <c r="B222" s="32">
        <v>43008</v>
      </c>
      <c r="C222" s="29">
        <v>1.1236131221712395</v>
      </c>
      <c r="D222" s="29">
        <v>-0.9792334965080105</v>
      </c>
      <c r="E222" s="29">
        <v>5.5620374336773831E-2</v>
      </c>
      <c r="F222" s="29">
        <v>0.20000000000000284</v>
      </c>
      <c r="K222" s="5"/>
      <c r="L222" s="6"/>
    </row>
    <row r="223" spans="1:12">
      <c r="A223" s="1" t="s">
        <v>43</v>
      </c>
      <c r="B223" s="32">
        <v>43039</v>
      </c>
      <c r="C223" s="29">
        <v>1.1100119730991889</v>
      </c>
      <c r="D223" s="29">
        <v>-0.75398462763502661</v>
      </c>
      <c r="E223" s="29">
        <v>0.14598068666435282</v>
      </c>
      <c r="F223" s="29">
        <v>0.50200803212851497</v>
      </c>
      <c r="K223" s="5"/>
      <c r="L223" s="6"/>
    </row>
    <row r="224" spans="1:12">
      <c r="A224" s="1" t="s">
        <v>43</v>
      </c>
      <c r="B224" s="32">
        <v>43069</v>
      </c>
      <c r="C224" s="29">
        <v>1.0743245449041414</v>
      </c>
      <c r="D224" s="29">
        <v>-0.83088856076475848</v>
      </c>
      <c r="E224" s="29">
        <v>0.25907657867467843</v>
      </c>
      <c r="F224" s="29">
        <v>0.50251256281406143</v>
      </c>
      <c r="K224" s="5"/>
      <c r="L224" s="6"/>
    </row>
    <row r="225" spans="1:12">
      <c r="A225" s="1" t="s">
        <v>43</v>
      </c>
      <c r="B225" s="32">
        <v>43100</v>
      </c>
      <c r="C225" s="29">
        <v>1.1001680892423054</v>
      </c>
      <c r="D225" s="29">
        <v>-0.79646686360866359</v>
      </c>
      <c r="E225" s="29">
        <v>0.19931688301827319</v>
      </c>
      <c r="F225" s="29">
        <v>0.50301810865191499</v>
      </c>
      <c r="K225" s="5"/>
      <c r="L225" s="6"/>
    </row>
    <row r="226" spans="1:12">
      <c r="A226" s="1">
        <v>2018</v>
      </c>
      <c r="B226" s="32">
        <v>43131</v>
      </c>
      <c r="C226" s="29">
        <v>1.0004856686989962</v>
      </c>
      <c r="D226" s="29">
        <v>-0.82269650909529046</v>
      </c>
      <c r="E226" s="29">
        <v>0.12554754413743227</v>
      </c>
      <c r="F226" s="29">
        <v>0.30333670374113808</v>
      </c>
      <c r="K226" s="5"/>
      <c r="L226" s="6"/>
    </row>
    <row r="227" spans="1:12">
      <c r="A227" s="1" t="s">
        <v>43</v>
      </c>
      <c r="B227" s="32">
        <v>43159</v>
      </c>
      <c r="C227" s="29">
        <v>1.0562412210798702</v>
      </c>
      <c r="D227" s="29">
        <v>-0.51397434024122535</v>
      </c>
      <c r="E227" s="29">
        <v>0.16195847127402771</v>
      </c>
      <c r="F227" s="29">
        <v>0.70422535211267245</v>
      </c>
      <c r="K227" s="5"/>
      <c r="L227" s="6"/>
    </row>
    <row r="228" spans="1:12">
      <c r="A228" s="1" t="s">
        <v>43</v>
      </c>
      <c r="B228" s="32">
        <v>43190</v>
      </c>
      <c r="C228" s="29">
        <v>1.0323644930097764</v>
      </c>
      <c r="D228" s="29">
        <v>-0.67274559871815032</v>
      </c>
      <c r="E228" s="29">
        <v>0.14038110570835979</v>
      </c>
      <c r="F228" s="29">
        <v>0.49999999999998579</v>
      </c>
      <c r="K228" s="5"/>
      <c r="L228" s="6"/>
    </row>
    <row r="229" spans="1:12">
      <c r="A229" s="1" t="s">
        <v>43</v>
      </c>
      <c r="B229" s="32">
        <v>43220</v>
      </c>
      <c r="C229" s="29">
        <v>0.98132626642198051</v>
      </c>
      <c r="D229" s="29">
        <v>-1.2736559104533984</v>
      </c>
      <c r="E229" s="29">
        <v>0.19272805040591021</v>
      </c>
      <c r="F229" s="29">
        <v>-9.9601593625507689E-2</v>
      </c>
      <c r="K229" s="5"/>
      <c r="L229" s="6"/>
    </row>
    <row r="230" spans="1:12">
      <c r="A230" s="1" t="s">
        <v>43</v>
      </c>
      <c r="B230" s="32">
        <v>43251</v>
      </c>
      <c r="C230" s="29">
        <v>1.0715732786005843</v>
      </c>
      <c r="D230" s="29">
        <v>-0.74308223834796161</v>
      </c>
      <c r="E230" s="29">
        <v>0.37011175415856401</v>
      </c>
      <c r="F230" s="29">
        <v>0.69860279441118678</v>
      </c>
      <c r="K230" s="5"/>
      <c r="L230" s="6"/>
    </row>
    <row r="231" spans="1:12">
      <c r="A231" s="1" t="s">
        <v>43</v>
      </c>
      <c r="B231" s="32">
        <v>43281</v>
      </c>
      <c r="C231" s="29">
        <v>0.92876093763463408</v>
      </c>
      <c r="D231" s="29">
        <v>-0.99773924139906578</v>
      </c>
      <c r="E231" s="29">
        <v>0.76688458492096601</v>
      </c>
      <c r="F231" s="29">
        <v>0.69790628115653419</v>
      </c>
      <c r="K231" s="5"/>
      <c r="L231" s="6"/>
    </row>
    <row r="232" spans="1:12">
      <c r="A232" s="1" t="s">
        <v>43</v>
      </c>
      <c r="B232" s="32">
        <v>43312</v>
      </c>
      <c r="C232" s="29">
        <v>0.88536232271561821</v>
      </c>
      <c r="D232" s="29">
        <v>-0.77633564962399282</v>
      </c>
      <c r="E232" s="29">
        <v>0.88698926316335203</v>
      </c>
      <c r="F232" s="29">
        <v>0.99601593625497742</v>
      </c>
      <c r="K232" s="5"/>
      <c r="L232" s="6"/>
    </row>
    <row r="233" spans="1:12">
      <c r="A233" s="1" t="s">
        <v>43</v>
      </c>
      <c r="B233" s="32">
        <v>43343</v>
      </c>
      <c r="C233" s="29">
        <v>0.88347889826106574</v>
      </c>
      <c r="D233" s="29">
        <v>-0.93257154768870354</v>
      </c>
      <c r="E233" s="29">
        <v>0.94194979228477649</v>
      </c>
      <c r="F233" s="29">
        <v>0.8928571428571388</v>
      </c>
      <c r="K233" s="5"/>
      <c r="L233" s="6"/>
    </row>
    <row r="234" spans="1:12">
      <c r="A234" s="1" t="s">
        <v>43</v>
      </c>
      <c r="B234" s="32">
        <v>43373</v>
      </c>
      <c r="C234" s="29">
        <v>0.93460571598868025</v>
      </c>
      <c r="D234" s="29">
        <v>-0.65370544478255654</v>
      </c>
      <c r="E234" s="29">
        <v>0.91670451921305363</v>
      </c>
      <c r="F234" s="29">
        <v>1.1976047904191773</v>
      </c>
      <c r="K234" s="5"/>
      <c r="L234" s="6"/>
    </row>
    <row r="235" spans="1:12">
      <c r="A235" s="1" t="s">
        <v>43</v>
      </c>
      <c r="B235" s="32">
        <v>43404</v>
      </c>
      <c r="C235" s="29">
        <v>0.9392091829792768</v>
      </c>
      <c r="D235" s="29">
        <v>-0.70498614089424239</v>
      </c>
      <c r="E235" s="29">
        <v>0.86467805681608889</v>
      </c>
      <c r="F235" s="29">
        <v>1.0989010989011234</v>
      </c>
      <c r="K235" s="5"/>
      <c r="L235" s="6"/>
    </row>
    <row r="236" spans="1:12">
      <c r="A236" s="1" t="s">
        <v>43</v>
      </c>
      <c r="B236" s="32">
        <v>43434</v>
      </c>
      <c r="C236" s="29">
        <v>0.95816028786328455</v>
      </c>
      <c r="D236" s="29">
        <v>-0.7914572895519707</v>
      </c>
      <c r="E236" s="29">
        <v>0.63329700168868319</v>
      </c>
      <c r="F236" s="29">
        <v>0.79999999999999716</v>
      </c>
      <c r="K236" s="5"/>
      <c r="L236" s="6"/>
    </row>
    <row r="237" spans="1:12">
      <c r="A237" s="1" t="s">
        <v>43</v>
      </c>
      <c r="B237" s="32">
        <v>43465</v>
      </c>
      <c r="C237" s="29">
        <v>0.96472341542597995</v>
      </c>
      <c r="D237" s="29">
        <v>-0.61471790182165353</v>
      </c>
      <c r="E237" s="29">
        <v>0.45079528719647421</v>
      </c>
      <c r="F237" s="29">
        <v>0.80080080080080052</v>
      </c>
      <c r="K237" s="5"/>
      <c r="L237" s="6"/>
    </row>
    <row r="238" spans="1:12">
      <c r="A238" s="1">
        <v>2019</v>
      </c>
      <c r="B238" s="32">
        <v>43496</v>
      </c>
      <c r="C238" s="29">
        <v>1.2882940200758775</v>
      </c>
      <c r="D238" s="29">
        <v>-0.61409961823231107</v>
      </c>
      <c r="E238" s="29">
        <v>0.13225721105966481</v>
      </c>
      <c r="F238" s="29">
        <v>0.80645161290323131</v>
      </c>
      <c r="K238" s="5"/>
      <c r="L238" s="6"/>
    </row>
    <row r="239" spans="1:12">
      <c r="A239" s="1" t="s">
        <v>43</v>
      </c>
      <c r="B239" s="32">
        <v>43524</v>
      </c>
      <c r="C239" s="29">
        <v>1.2275433536783826</v>
      </c>
      <c r="D239" s="29">
        <v>-0.77951165601127403</v>
      </c>
      <c r="E239" s="29">
        <v>0.25126900163359855</v>
      </c>
      <c r="F239" s="29">
        <v>0.69930069930070715</v>
      </c>
      <c r="K239" s="5"/>
      <c r="L239" s="6"/>
    </row>
    <row r="240" spans="1:12">
      <c r="A240" s="1" t="s">
        <v>43</v>
      </c>
      <c r="B240" s="32">
        <v>43555</v>
      </c>
      <c r="C240" s="29">
        <v>1.2506495310704302</v>
      </c>
      <c r="D240" s="29">
        <v>-0.58708812501864349</v>
      </c>
      <c r="E240" s="29">
        <v>0.43096595713228381</v>
      </c>
      <c r="F240" s="29">
        <v>1.0945273631840706</v>
      </c>
      <c r="K240" s="5"/>
      <c r="L240" s="6"/>
    </row>
    <row r="241" spans="1:12">
      <c r="A241" s="1" t="s">
        <v>43</v>
      </c>
      <c r="B241" s="32">
        <v>43585</v>
      </c>
      <c r="C241" s="29">
        <v>1.2648611474481675</v>
      </c>
      <c r="D241" s="29">
        <v>-0.17354125098715989</v>
      </c>
      <c r="E241" s="29">
        <v>0.6035953577762796</v>
      </c>
      <c r="F241" s="29">
        <v>1.6949152542372872</v>
      </c>
      <c r="K241" s="5"/>
      <c r="L241" s="6"/>
    </row>
    <row r="242" spans="1:12">
      <c r="A242" s="1" t="s">
        <v>43</v>
      </c>
      <c r="B242" s="32">
        <v>43616</v>
      </c>
      <c r="C242" s="29">
        <v>1.1954421485319751</v>
      </c>
      <c r="D242" s="29">
        <v>-0.77686045102712842</v>
      </c>
      <c r="E242" s="29">
        <v>0.57249857999762965</v>
      </c>
      <c r="F242" s="29">
        <v>0.99108027750247629</v>
      </c>
      <c r="K242" s="5"/>
      <c r="L242" s="6"/>
    </row>
    <row r="243" spans="1:12">
      <c r="A243" s="1" t="s">
        <v>43</v>
      </c>
      <c r="B243" s="32">
        <v>43646</v>
      </c>
      <c r="C243" s="29">
        <v>1.1842516027076717</v>
      </c>
      <c r="D243" s="29">
        <v>-0.42513034025733631</v>
      </c>
      <c r="E243" s="29">
        <v>0.3299876484407494</v>
      </c>
      <c r="F243" s="29">
        <v>1.0891089108910847</v>
      </c>
      <c r="K243" s="5"/>
      <c r="L243" s="6"/>
    </row>
    <row r="244" spans="1:12">
      <c r="A244" s="1" t="s">
        <v>43</v>
      </c>
      <c r="B244" s="32">
        <v>43677</v>
      </c>
      <c r="C244" s="29">
        <v>1.078561326168394</v>
      </c>
      <c r="D244" s="29">
        <v>-0.67108557000842728</v>
      </c>
      <c r="E244" s="29">
        <v>8.5620890782821896E-2</v>
      </c>
      <c r="F244" s="29">
        <v>0.49309664694278865</v>
      </c>
      <c r="K244" s="5"/>
      <c r="L244" s="6"/>
    </row>
    <row r="245" spans="1:12">
      <c r="A245" s="1" t="s">
        <v>43</v>
      </c>
      <c r="B245" s="32">
        <v>43708</v>
      </c>
      <c r="C245" s="29">
        <v>1.0506434947071324</v>
      </c>
      <c r="D245" s="29">
        <v>-0.50054916670601068</v>
      </c>
      <c r="E245" s="29">
        <v>3.9876173473787122E-2</v>
      </c>
      <c r="F245" s="29">
        <v>0.58997050147490881</v>
      </c>
      <c r="K245" s="5"/>
      <c r="L245" s="6"/>
    </row>
    <row r="246" spans="1:12">
      <c r="A246" s="1" t="s">
        <v>43</v>
      </c>
      <c r="B246" s="32">
        <v>43738</v>
      </c>
      <c r="C246" s="29">
        <v>1.166851234506713</v>
      </c>
      <c r="D246" s="29">
        <v>-0.51419045802865337</v>
      </c>
      <c r="E246" s="29">
        <v>-6.0944800146701866E-2</v>
      </c>
      <c r="F246" s="29">
        <v>0.59171597633135775</v>
      </c>
      <c r="K246" s="5"/>
      <c r="L246" s="6"/>
    </row>
    <row r="247" spans="1:12">
      <c r="A247" s="1" t="s">
        <v>43</v>
      </c>
      <c r="B247" s="32">
        <v>43769</v>
      </c>
      <c r="C247" s="29">
        <v>1.2043389559780249</v>
      </c>
      <c r="D247" s="29">
        <v>-0.51246856242742411</v>
      </c>
      <c r="E247" s="29">
        <v>-9.8985018056537505E-2</v>
      </c>
      <c r="F247" s="29">
        <v>0.59288537549406328</v>
      </c>
      <c r="K247" s="5"/>
      <c r="L247" s="6"/>
    </row>
    <row r="248" spans="1:12">
      <c r="A248" s="1" t="s">
        <v>43</v>
      </c>
      <c r="B248" s="32">
        <v>43799</v>
      </c>
      <c r="C248" s="29">
        <v>1.2147365246670652</v>
      </c>
      <c r="D248" s="29">
        <v>-0.31682135655024357</v>
      </c>
      <c r="E248" s="29">
        <v>-0.10426437446603778</v>
      </c>
      <c r="F248" s="29">
        <v>0.79365079365078373</v>
      </c>
      <c r="K248" s="5"/>
      <c r="L248" s="6"/>
    </row>
    <row r="249" spans="1:12">
      <c r="A249" s="1" t="s">
        <v>43</v>
      </c>
      <c r="B249" s="32">
        <v>43830</v>
      </c>
      <c r="C249" s="29">
        <v>1.1444515954091659</v>
      </c>
      <c r="D249" s="29">
        <v>-0.24342498055558881</v>
      </c>
      <c r="E249" s="29">
        <v>0.19132691046915856</v>
      </c>
      <c r="F249" s="29">
        <v>1.0923535253227357</v>
      </c>
      <c r="K249" s="5"/>
      <c r="L249" s="6"/>
    </row>
    <row r="250" spans="1:12">
      <c r="A250" s="1">
        <v>2020</v>
      </c>
      <c r="B250" s="32">
        <v>43861</v>
      </c>
      <c r="C250" s="29">
        <v>0.91703687228386888</v>
      </c>
      <c r="D250" s="29">
        <v>-0.3580324907546828</v>
      </c>
      <c r="E250" s="29">
        <v>0.54099561847080813</v>
      </c>
      <c r="F250" s="29">
        <v>1.0999999999999943</v>
      </c>
      <c r="K250" s="5"/>
      <c r="L250" s="6"/>
    </row>
    <row r="251" spans="1:12">
      <c r="A251" s="1" t="s">
        <v>43</v>
      </c>
      <c r="B251" s="32">
        <v>43890</v>
      </c>
      <c r="C251" s="29">
        <v>0.89804089470705362</v>
      </c>
      <c r="D251" s="29">
        <v>-0.35815759991441354</v>
      </c>
      <c r="E251" s="29">
        <v>0.35297384806449883</v>
      </c>
      <c r="F251" s="29">
        <v>0.8928571428571388</v>
      </c>
      <c r="K251" s="5"/>
      <c r="L251" s="6"/>
    </row>
    <row r="252" spans="1:12">
      <c r="A252" s="1" t="s">
        <v>43</v>
      </c>
      <c r="B252" s="32">
        <v>43921</v>
      </c>
      <c r="C252" s="29">
        <v>0.77664475301960112</v>
      </c>
      <c r="D252" s="29">
        <v>-0.24045327166102082</v>
      </c>
      <c r="E252" s="29">
        <v>-4.4065497106609966E-2</v>
      </c>
      <c r="F252" s="29">
        <v>0.49212598425197029</v>
      </c>
      <c r="K252" s="5"/>
      <c r="L252" s="6"/>
    </row>
    <row r="253" spans="1:12">
      <c r="A253" s="1" t="s">
        <v>43</v>
      </c>
      <c r="B253" s="32">
        <v>43951</v>
      </c>
      <c r="C253" s="29">
        <v>0.63199397803571533</v>
      </c>
      <c r="D253" s="29">
        <v>-0.41999016800000311</v>
      </c>
      <c r="E253" s="29">
        <v>-0.50612145709453826</v>
      </c>
      <c r="F253" s="29">
        <v>-0.29411764705882604</v>
      </c>
      <c r="K253" s="5"/>
      <c r="L253" s="6"/>
    </row>
    <row r="254" spans="1:12">
      <c r="A254" s="1" t="s">
        <v>43</v>
      </c>
      <c r="B254" s="32">
        <v>43982</v>
      </c>
      <c r="C254" s="29">
        <v>0.53424232598243371</v>
      </c>
      <c r="D254" s="29">
        <v>-0.47305652322765968</v>
      </c>
      <c r="E254" s="29">
        <v>-0.8462692178676392</v>
      </c>
      <c r="F254" s="29">
        <v>-0.78508341511286517</v>
      </c>
      <c r="K254" s="5"/>
      <c r="L254" s="6"/>
    </row>
    <row r="255" spans="1:12">
      <c r="A255" s="1" t="s">
        <v>43</v>
      </c>
      <c r="B255" s="32">
        <v>44012</v>
      </c>
      <c r="C255" s="29">
        <v>0.60963472368228444</v>
      </c>
      <c r="D255" s="29">
        <v>-0.41481759487301806</v>
      </c>
      <c r="E255" s="29">
        <v>-0.78247628649780099</v>
      </c>
      <c r="F255" s="29">
        <v>-0.58765915768853461</v>
      </c>
      <c r="K255" s="5"/>
      <c r="L255" s="6"/>
    </row>
    <row r="256" spans="1:12">
      <c r="A256" s="1" t="s">
        <v>43</v>
      </c>
      <c r="B256" s="32">
        <v>44043</v>
      </c>
      <c r="C256" s="29">
        <v>0.69901007206832899</v>
      </c>
      <c r="D256" s="29">
        <v>-0.80686299747410428</v>
      </c>
      <c r="E256" s="29">
        <v>-0.48095963592887359</v>
      </c>
      <c r="F256" s="29">
        <v>-0.58881256133464888</v>
      </c>
      <c r="K256" s="5"/>
      <c r="L256" s="6"/>
    </row>
    <row r="257" spans="1:12">
      <c r="A257" s="1" t="s">
        <v>43</v>
      </c>
      <c r="B257" s="32">
        <v>44074</v>
      </c>
      <c r="C257" s="29">
        <v>0.67283228914195781</v>
      </c>
      <c r="D257" s="29">
        <v>-1.1824535047744291</v>
      </c>
      <c r="E257" s="29">
        <v>-0.56564760157183247</v>
      </c>
      <c r="F257" s="29">
        <v>-1.0752688172043037</v>
      </c>
      <c r="K257" s="5"/>
      <c r="L257" s="6"/>
    </row>
    <row r="258" spans="1:12">
      <c r="A258" s="1" t="s">
        <v>43</v>
      </c>
      <c r="B258" s="32">
        <v>44104</v>
      </c>
      <c r="C258" s="29">
        <v>0.58986292359828818</v>
      </c>
      <c r="D258" s="29">
        <v>-1.0773433185365591</v>
      </c>
      <c r="E258" s="29">
        <v>-0.68899019329703326</v>
      </c>
      <c r="F258" s="29">
        <v>-1.1764705882353041</v>
      </c>
      <c r="K258" s="5"/>
      <c r="L258" s="6"/>
    </row>
    <row r="259" spans="1:12">
      <c r="A259" s="1" t="s">
        <v>43</v>
      </c>
      <c r="B259" s="32">
        <v>44135</v>
      </c>
      <c r="C259" s="29">
        <v>0.29266487189925777</v>
      </c>
      <c r="D259" s="29">
        <v>-1.0889709324479779</v>
      </c>
      <c r="E259" s="29">
        <v>-0.67717134613104257</v>
      </c>
      <c r="F259" s="29">
        <v>-1.4734774066797627</v>
      </c>
      <c r="K259" s="5"/>
      <c r="L259" s="6"/>
    </row>
    <row r="260" spans="1:12">
      <c r="A260" s="1" t="s">
        <v>43</v>
      </c>
      <c r="B260" s="32">
        <v>44165</v>
      </c>
      <c r="C260" s="29">
        <v>0.45975112257165979</v>
      </c>
      <c r="D260" s="29">
        <v>-0.85263593553288364</v>
      </c>
      <c r="E260" s="29">
        <v>-0.59136715554271668</v>
      </c>
      <c r="F260" s="29">
        <v>-0.98425196850394059</v>
      </c>
      <c r="K260" s="5"/>
      <c r="L260" s="6"/>
    </row>
    <row r="261" spans="1:12">
      <c r="A261" s="1" t="s">
        <v>43</v>
      </c>
      <c r="B261" s="32">
        <v>44196</v>
      </c>
      <c r="C261" s="29">
        <v>0.84585605408334086</v>
      </c>
      <c r="D261" s="29">
        <v>-0.99224320829368706</v>
      </c>
      <c r="E261" s="29">
        <v>-0.83593111690949085</v>
      </c>
      <c r="F261" s="29">
        <v>-0.98231827111983705</v>
      </c>
      <c r="K261" s="5"/>
      <c r="L261" s="6"/>
    </row>
    <row r="262" spans="1:12">
      <c r="A262" s="1">
        <v>2021</v>
      </c>
      <c r="B262" s="32">
        <v>44227</v>
      </c>
      <c r="C262" s="29">
        <v>0.91023099200025415</v>
      </c>
      <c r="D262" s="29">
        <v>-8.0184153460962526E-2</v>
      </c>
      <c r="E262" s="29">
        <v>-0.92895880688746768</v>
      </c>
      <c r="F262" s="29">
        <v>-9.891196834817606E-2</v>
      </c>
      <c r="K262" s="5"/>
      <c r="L262" s="6"/>
    </row>
    <row r="263" spans="1:12">
      <c r="A263" s="1" t="s">
        <v>43</v>
      </c>
      <c r="B263" s="32">
        <v>44255</v>
      </c>
      <c r="C263" s="29">
        <v>0.85911563255860179</v>
      </c>
      <c r="D263" s="29">
        <v>-0.65724489582193524</v>
      </c>
      <c r="E263" s="29">
        <v>-0.59518440438661524</v>
      </c>
      <c r="F263" s="29">
        <v>-0.39331366764994868</v>
      </c>
      <c r="K263" s="5"/>
      <c r="L263" s="6"/>
    </row>
    <row r="264" spans="1:12">
      <c r="A264" s="1" t="s">
        <v>43</v>
      </c>
      <c r="B264" s="32">
        <v>44286</v>
      </c>
      <c r="C264" s="29">
        <v>0.91333586564968905</v>
      </c>
      <c r="D264" s="29">
        <v>-0.92372205874152002</v>
      </c>
      <c r="E264" s="29">
        <v>0.10832938603992472</v>
      </c>
      <c r="F264" s="29">
        <v>9.7943192948093838E-2</v>
      </c>
      <c r="K264" s="5"/>
      <c r="L264" s="6"/>
    </row>
    <row r="265" spans="1:12">
      <c r="A265" s="1" t="s">
        <v>43</v>
      </c>
      <c r="B265" s="32">
        <v>44316</v>
      </c>
      <c r="C265" s="29">
        <v>1.0965534193124484</v>
      </c>
      <c r="D265" s="29">
        <v>-0.6822162887222194</v>
      </c>
      <c r="E265" s="29">
        <v>0.66727545544713696</v>
      </c>
      <c r="F265" s="29">
        <v>1.081612586037366</v>
      </c>
      <c r="K265" s="5"/>
      <c r="L265" s="6"/>
    </row>
    <row r="266" spans="1:12">
      <c r="A266" s="1" t="s">
        <v>43</v>
      </c>
      <c r="B266" s="32">
        <v>44347</v>
      </c>
      <c r="C266" s="29">
        <v>1.0699399698151315</v>
      </c>
      <c r="D266" s="29">
        <v>-0.1555510739520769</v>
      </c>
      <c r="E266" s="29">
        <v>0.96493850275219095</v>
      </c>
      <c r="F266" s="29">
        <v>1.8793273986152457</v>
      </c>
      <c r="K266" s="5"/>
      <c r="L266" s="6"/>
    </row>
    <row r="267" spans="1:12">
      <c r="A267" s="1" t="s">
        <v>43</v>
      </c>
      <c r="B267" s="32">
        <v>44377</v>
      </c>
      <c r="C267" s="29">
        <v>0.84988858289761893</v>
      </c>
      <c r="D267" s="29">
        <v>-0.29254161286466429</v>
      </c>
      <c r="E267" s="29">
        <v>1.0190077097699921</v>
      </c>
      <c r="F267" s="29">
        <v>1.5763546798029466</v>
      </c>
      <c r="K267" s="5"/>
      <c r="L267" s="6"/>
    </row>
    <row r="268" spans="1:12">
      <c r="A268" s="1" t="s">
        <v>43</v>
      </c>
      <c r="B268" s="32">
        <v>44408</v>
      </c>
      <c r="C268" s="29">
        <v>0.8478645803804804</v>
      </c>
      <c r="D268" s="29">
        <v>0.1967642559975884</v>
      </c>
      <c r="E268" s="29">
        <v>1.1271381922497716</v>
      </c>
      <c r="F268" s="29">
        <v>2.1717670286278405</v>
      </c>
      <c r="K268" s="6"/>
      <c r="L268" s="6"/>
    </row>
    <row r="269" spans="1:12">
      <c r="A269" s="1" t="s">
        <v>43</v>
      </c>
      <c r="B269" s="32">
        <v>44439</v>
      </c>
      <c r="C269" s="29">
        <v>0.97666425982167626</v>
      </c>
      <c r="D269" s="29">
        <v>0.52375121260595803</v>
      </c>
      <c r="E269" s="29">
        <v>1.4640114050427249</v>
      </c>
      <c r="F269" s="29">
        <v>2.964426877470359</v>
      </c>
    </row>
    <row r="270" spans="1:12">
      <c r="A270" s="1" t="s">
        <v>43</v>
      </c>
      <c r="B270" s="32">
        <v>44469</v>
      </c>
      <c r="C270" s="29">
        <v>1.1342016680684337</v>
      </c>
      <c r="D270" s="29">
        <v>0.77984042283751531</v>
      </c>
      <c r="E270" s="29">
        <v>1.8557991789353023</v>
      </c>
      <c r="F270" s="29">
        <v>3.7698412698412511</v>
      </c>
    </row>
    <row r="271" spans="1:12">
      <c r="A271" s="1" t="s">
        <v>43</v>
      </c>
      <c r="B271" s="32">
        <v>44500</v>
      </c>
      <c r="C271" s="29">
        <v>1.4575281594728278</v>
      </c>
      <c r="D271" s="29">
        <v>1.3178181234308672</v>
      </c>
      <c r="E271" s="29">
        <v>2.3093994798081807</v>
      </c>
      <c r="F271" s="29">
        <v>5.0847457627118757</v>
      </c>
    </row>
    <row r="272" spans="1:12">
      <c r="A272" s="1" t="s">
        <v>43</v>
      </c>
      <c r="B272" s="32">
        <v>44530</v>
      </c>
      <c r="C272" s="29">
        <v>1.4643677308571421</v>
      </c>
      <c r="D272" s="29">
        <v>1.2866823842075314</v>
      </c>
      <c r="E272" s="29">
        <v>2.6167431254920057</v>
      </c>
      <c r="F272" s="29">
        <v>5.3677932405566793</v>
      </c>
    </row>
    <row r="273" spans="1:6">
      <c r="A273" s="1" t="s">
        <v>43</v>
      </c>
      <c r="B273" s="32">
        <v>44561</v>
      </c>
      <c r="C273" s="29">
        <v>1.3344058201023563</v>
      </c>
      <c r="D273" s="29">
        <v>1.5123200990625678</v>
      </c>
      <c r="E273" s="29">
        <v>2.8080359855969879</v>
      </c>
      <c r="F273" s="29">
        <v>5.6547619047619122</v>
      </c>
    </row>
    <row r="274" spans="1:6">
      <c r="A274" s="1">
        <v>2022</v>
      </c>
      <c r="B274" s="32">
        <v>44592</v>
      </c>
      <c r="C274" s="29">
        <v>1.2809750696825655</v>
      </c>
      <c r="D274" s="29">
        <v>0.38134004047644599</v>
      </c>
      <c r="E274" s="29">
        <v>3.387189840336037</v>
      </c>
      <c r="F274" s="29">
        <v>5.0495049504950487</v>
      </c>
    </row>
    <row r="275" spans="1:6">
      <c r="A275" s="1" t="s">
        <v>43</v>
      </c>
      <c r="B275" s="32">
        <v>44620</v>
      </c>
      <c r="C275" s="29">
        <v>1.3353292035935425</v>
      </c>
      <c r="D275" s="29">
        <v>0.8746300185742566</v>
      </c>
      <c r="E275" s="29">
        <v>3.5156083987601336</v>
      </c>
      <c r="F275" s="29">
        <v>5.7255676209279329</v>
      </c>
    </row>
    <row r="276" spans="1:6">
      <c r="A276" s="1" t="s">
        <v>43</v>
      </c>
      <c r="B276" s="32">
        <v>44651</v>
      </c>
      <c r="C276" s="29">
        <v>1.6026359833383752</v>
      </c>
      <c r="D276" s="29">
        <v>0.63458418028891028</v>
      </c>
      <c r="E276" s="29">
        <v>4.7099422629871972</v>
      </c>
      <c r="F276" s="29">
        <v>6.9471624266144829</v>
      </c>
    </row>
    <row r="277" spans="1:6">
      <c r="A277" s="1" t="s">
        <v>43</v>
      </c>
      <c r="B277" s="32">
        <v>44681</v>
      </c>
      <c r="C277" s="29">
        <v>1.8555868960007136</v>
      </c>
      <c r="D277" s="29">
        <v>1.2315708599973201</v>
      </c>
      <c r="E277" s="29">
        <v>4.2085620883599422</v>
      </c>
      <c r="F277" s="29">
        <v>7.2957198443579756</v>
      </c>
    </row>
    <row r="278" spans="1:6">
      <c r="A278" s="1" t="s">
        <v>43</v>
      </c>
      <c r="B278" s="32">
        <v>44712</v>
      </c>
      <c r="C278" s="29">
        <v>2.1648572125513459</v>
      </c>
      <c r="D278" s="29">
        <v>0.97402993287967465</v>
      </c>
      <c r="E278" s="29">
        <v>5.1135400390349943</v>
      </c>
      <c r="F278" s="29">
        <v>8.2524271844660149</v>
      </c>
    </row>
    <row r="279" spans="1:6">
      <c r="A279" s="1" t="s">
        <v>43</v>
      </c>
      <c r="B279" s="32">
        <v>44742</v>
      </c>
      <c r="C279" s="29">
        <v>2.471223793296029</v>
      </c>
      <c r="D279" s="29">
        <v>0.99750956668847479</v>
      </c>
      <c r="E279" s="29">
        <v>6.1335944770669144</v>
      </c>
      <c r="F279" s="29">
        <v>9.6023278370514191</v>
      </c>
    </row>
    <row r="280" spans="1:6">
      <c r="A280" s="1" t="s">
        <v>43</v>
      </c>
      <c r="B280" s="32">
        <v>44773</v>
      </c>
      <c r="C280" s="29">
        <v>2.715366229108036</v>
      </c>
      <c r="D280" s="29">
        <v>1.1549841804019039</v>
      </c>
      <c r="E280" s="29">
        <v>5.6948669817944184</v>
      </c>
      <c r="F280" s="29">
        <v>9.5652173913043583</v>
      </c>
    </row>
    <row r="281" spans="1:6">
      <c r="A281" s="1" t="s">
        <v>43</v>
      </c>
      <c r="B281" s="32">
        <v>44804</v>
      </c>
      <c r="C281" s="29">
        <v>2.6100383886363225</v>
      </c>
      <c r="D281" s="29">
        <v>1.3073438411808427</v>
      </c>
      <c r="E281" s="29">
        <v>5.1037310139448087</v>
      </c>
      <c r="F281" s="29">
        <v>9.0211132437619739</v>
      </c>
    </row>
    <row r="282" spans="1:6">
      <c r="A282" s="1" t="s">
        <v>43</v>
      </c>
      <c r="B282" s="32">
        <v>44834</v>
      </c>
      <c r="C282" s="29">
        <v>2.4236732798624203</v>
      </c>
      <c r="D282" s="29">
        <v>1.1654825920352625</v>
      </c>
      <c r="E282" s="29">
        <v>5.0150506290583277</v>
      </c>
      <c r="F282" s="29">
        <v>8.6042065009560105</v>
      </c>
    </row>
    <row r="283" spans="1:6">
      <c r="A283" s="1" t="s">
        <v>43</v>
      </c>
      <c r="B283" s="32">
        <v>44865</v>
      </c>
      <c r="C283" s="29">
        <v>2.2390329328462544</v>
      </c>
      <c r="D283" s="29">
        <v>1.0881730101187994</v>
      </c>
      <c r="E283" s="29">
        <v>6.0655834308489718</v>
      </c>
      <c r="F283" s="29">
        <v>9.3927893738140256</v>
      </c>
    </row>
    <row r="284" spans="1:6">
      <c r="A284" s="1" t="s">
        <v>43</v>
      </c>
      <c r="B284" s="32">
        <v>44895</v>
      </c>
      <c r="C284" s="29">
        <v>2.2769500769160831</v>
      </c>
      <c r="D284" s="29">
        <v>0.96052659718395361</v>
      </c>
      <c r="E284" s="29">
        <v>5.7247874768433471</v>
      </c>
      <c r="F284" s="29">
        <v>8.9622641509433834</v>
      </c>
    </row>
    <row r="285" spans="1:6">
      <c r="A285" s="1" t="s">
        <v>43</v>
      </c>
      <c r="B285" s="32">
        <v>44926</v>
      </c>
      <c r="C285" s="29">
        <v>2.3094404491682528</v>
      </c>
      <c r="D285" s="29">
        <v>0.72285470270324303</v>
      </c>
      <c r="E285" s="29">
        <v>5.1367189326355591</v>
      </c>
      <c r="F285" s="29">
        <v>8.1690140845070545</v>
      </c>
    </row>
    <row r="286" spans="1:6">
      <c r="A286" s="1">
        <v>2023</v>
      </c>
      <c r="B286" s="32">
        <v>44957</v>
      </c>
      <c r="C286" s="29">
        <v>1.9083502027693993</v>
      </c>
      <c r="D286" s="29">
        <v>0.55774490126686072</v>
      </c>
      <c r="E286" s="29">
        <v>5.0739614463878802</v>
      </c>
      <c r="F286" s="29">
        <v>7.5400565504241399</v>
      </c>
    </row>
    <row r="287" spans="1:6">
      <c r="B287" s="32">
        <v>44985</v>
      </c>
      <c r="C287" s="29">
        <v>2.2109963709782803</v>
      </c>
      <c r="D287" s="29">
        <v>1.103154429742137</v>
      </c>
      <c r="E287" s="29">
        <v>4.8090984989994698</v>
      </c>
      <c r="F287" s="29">
        <v>8.1232492997198875</v>
      </c>
    </row>
    <row r="288" spans="1:6">
      <c r="B288" s="32">
        <v>45016</v>
      </c>
      <c r="C288" s="29">
        <v>2.2188710930621087</v>
      </c>
      <c r="D288" s="29">
        <v>1.7727406757660145</v>
      </c>
      <c r="E288" s="29">
        <v>2.9617276639257692</v>
      </c>
      <c r="F288" s="29">
        <v>6.9533394327538929</v>
      </c>
    </row>
    <row r="289" spans="1:6">
      <c r="B289" s="32">
        <v>45046</v>
      </c>
      <c r="C289" s="29">
        <v>1.8585436487926152</v>
      </c>
      <c r="D289" s="29">
        <v>1.299228256898437</v>
      </c>
      <c r="E289" s="29">
        <v>3.0978944587695283</v>
      </c>
      <c r="F289" s="29">
        <v>6.2556663644605806</v>
      </c>
    </row>
    <row r="290" spans="1:6">
      <c r="B290" s="32">
        <v>45077</v>
      </c>
      <c r="C290" s="29">
        <v>1.898581008505229</v>
      </c>
      <c r="D290" s="29">
        <v>1.5994767316182923</v>
      </c>
      <c r="E290" s="29">
        <v>1.8831081791589879</v>
      </c>
      <c r="F290" s="29">
        <v>5.381165919282509</v>
      </c>
    </row>
    <row r="291" spans="1:6">
      <c r="B291" s="32">
        <v>45107</v>
      </c>
      <c r="C291" s="29">
        <v>1.7904449983489199</v>
      </c>
      <c r="D291" s="29">
        <v>1.9111074590304455</v>
      </c>
      <c r="E291" s="29">
        <v>1.0772086045675295</v>
      </c>
      <c r="F291" s="29">
        <v>4.778761061946895</v>
      </c>
    </row>
    <row r="292" spans="1:6">
      <c r="B292" s="32">
        <v>45138</v>
      </c>
      <c r="C292" s="29">
        <v>1.5343425901088461</v>
      </c>
      <c r="D292" s="29">
        <v>1.9357360025228321</v>
      </c>
      <c r="E292" s="29">
        <v>1.1154593262395609</v>
      </c>
      <c r="F292" s="29">
        <v>4.5855379188712391</v>
      </c>
    </row>
    <row r="293" spans="1:6">
      <c r="B293" s="32">
        <v>45169</v>
      </c>
      <c r="C293" s="29">
        <v>1.5668446974113841</v>
      </c>
      <c r="D293" s="29">
        <v>1.6784845053079804</v>
      </c>
      <c r="E293" s="29">
        <v>1.6842482620693855</v>
      </c>
      <c r="F293" s="29">
        <v>4.9295774647887498</v>
      </c>
    </row>
    <row r="294" spans="1:6">
      <c r="B294" s="32">
        <v>45199</v>
      </c>
      <c r="C294" s="29">
        <v>1.7553449531429788</v>
      </c>
      <c r="D294" s="29">
        <v>1.1666484928539917</v>
      </c>
      <c r="E294" s="29">
        <v>2.0956121878058598</v>
      </c>
      <c r="F294" s="29">
        <v>5.0176056338028303</v>
      </c>
    </row>
    <row r="295" spans="1:6">
      <c r="B295" s="32">
        <v>45230</v>
      </c>
      <c r="C295" s="29">
        <v>1.9065556426346661</v>
      </c>
      <c r="D295" s="29">
        <v>1.1442831021410407</v>
      </c>
      <c r="E295" s="29">
        <v>0.59183254750531578</v>
      </c>
      <c r="F295" s="29">
        <v>3.6426712922810225</v>
      </c>
    </row>
    <row r="296" spans="1:6">
      <c r="B296" s="32">
        <v>45260</v>
      </c>
      <c r="C296" s="29">
        <v>1.7738785356412101</v>
      </c>
      <c r="D296" s="29">
        <v>0.78365835896804015</v>
      </c>
      <c r="E296" s="29">
        <v>-4.6714383786743197E-2</v>
      </c>
      <c r="F296" s="29">
        <v>2.5108225108225071</v>
      </c>
    </row>
    <row r="297" spans="1:6">
      <c r="B297" s="32">
        <v>45291</v>
      </c>
      <c r="C297" s="29">
        <v>1.6774235254899246</v>
      </c>
      <c r="D297" s="29">
        <v>1.3096800547097203</v>
      </c>
      <c r="E297" s="29">
        <v>0.2247019753559123</v>
      </c>
      <c r="F297" s="29">
        <v>3.2118055555555571</v>
      </c>
    </row>
    <row r="298" spans="1:6">
      <c r="A298" s="1">
        <v>2024</v>
      </c>
      <c r="B298" s="32">
        <v>45322</v>
      </c>
      <c r="C298" s="29">
        <v>2.0562558561268505</v>
      </c>
      <c r="D298" s="29">
        <v>0.66875428261290182</v>
      </c>
      <c r="E298" s="29">
        <v>-8.0951518861003269E-3</v>
      </c>
      <c r="F298" s="29">
        <v>2.7169149868536522</v>
      </c>
    </row>
    <row r="299" spans="1:6">
      <c r="B299" s="32">
        <v>45351</v>
      </c>
      <c r="C299" s="29">
        <v>1.9295912861832876</v>
      </c>
      <c r="D299" s="29">
        <v>0.43627024219603849</v>
      </c>
      <c r="E299" s="29">
        <v>-3.4255310762744573E-2</v>
      </c>
      <c r="F299" s="29">
        <v>2.3316062176165815</v>
      </c>
    </row>
    <row r="300" spans="1:6">
      <c r="B300" s="32">
        <v>45382</v>
      </c>
      <c r="C300" s="29">
        <v>1.7664454322099432</v>
      </c>
      <c r="D300" s="29">
        <v>0.33154610944068952</v>
      </c>
      <c r="E300" s="29">
        <v>-0.38712755533754661</v>
      </c>
      <c r="F300" s="29">
        <v>1.7108639863130861</v>
      </c>
    </row>
    <row r="301" spans="1:6">
      <c r="B301" s="32">
        <v>45412</v>
      </c>
      <c r="C301" s="29">
        <v>1.7730141655813958</v>
      </c>
      <c r="D301" s="29">
        <v>-4.8941335738119651E-2</v>
      </c>
      <c r="E301" s="29">
        <v>-0.10291242028696568</v>
      </c>
      <c r="F301" s="29">
        <v>1.6211604095563104</v>
      </c>
    </row>
    <row r="302" spans="1:6">
      <c r="B302" s="32">
        <v>45443</v>
      </c>
      <c r="C302" s="29">
        <v>1.7704248963879643</v>
      </c>
      <c r="D302" s="29">
        <v>9.8785976337649739E-2</v>
      </c>
      <c r="E302" s="29">
        <v>8.8235935785024866E-2</v>
      </c>
      <c r="F302" s="29">
        <v>1.9574468085106389</v>
      </c>
    </row>
    <row r="303" spans="1:6">
      <c r="B303" s="32">
        <v>45473</v>
      </c>
      <c r="C303" s="29">
        <v>1.7413179075089447</v>
      </c>
      <c r="D303" s="29">
        <v>-7.0072550478502249E-2</v>
      </c>
      <c r="E303" s="29">
        <v>-0.15097508676018295</v>
      </c>
      <c r="F303" s="29">
        <v>1.5202702702702595</v>
      </c>
    </row>
    <row r="304" spans="1:6">
      <c r="B304" s="32">
        <v>45504</v>
      </c>
      <c r="C304" s="29">
        <v>1.6898248467744312</v>
      </c>
      <c r="D304" s="29">
        <v>1.7656454958045575E-2</v>
      </c>
      <c r="E304" s="29">
        <v>-0.18977472500396264</v>
      </c>
      <c r="F304" s="29">
        <v>1.5177065767285143</v>
      </c>
    </row>
    <row r="305" spans="2:6">
      <c r="B305" s="32">
        <v>45535</v>
      </c>
      <c r="C305" s="29">
        <v>1.6383998335250376</v>
      </c>
      <c r="D305" s="29">
        <v>-3.4102080348636932E-3</v>
      </c>
      <c r="E305" s="29">
        <v>-0.54438559864453451</v>
      </c>
      <c r="F305" s="29">
        <v>1.0906040268456394</v>
      </c>
    </row>
    <row r="306" spans="2:6">
      <c r="B306" s="32">
        <v>45565</v>
      </c>
      <c r="C306" s="29">
        <v>1.3407136358547833</v>
      </c>
      <c r="D306" s="29">
        <v>-0.26593010051886057</v>
      </c>
      <c r="E306" s="29">
        <v>-1.0747835353359227</v>
      </c>
      <c r="F306" s="29">
        <v>0</v>
      </c>
    </row>
    <row r="307" spans="2:6">
      <c r="B307" s="32">
        <v>45596</v>
      </c>
      <c r="C307" s="29">
        <v>1.3396041429013641</v>
      </c>
      <c r="D307" s="29">
        <v>-0.34322575139702649</v>
      </c>
      <c r="E307" s="29">
        <v>-0.91269638313615187</v>
      </c>
      <c r="F307" s="29">
        <v>8.3682008368185734E-2</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F4645-9B62-443C-84BD-65CC46BA6D19}">
  <dimension ref="A1:V37"/>
  <sheetViews>
    <sheetView showGridLines="0" workbookViewId="0">
      <selection activeCell="K18" sqref="K18"/>
    </sheetView>
  </sheetViews>
  <sheetFormatPr defaultRowHeight="15"/>
  <sheetData>
    <row r="1" spans="1:22" ht="33">
      <c r="A1" s="35" t="s">
        <v>59</v>
      </c>
    </row>
    <row r="2" spans="1:22">
      <c r="A2" s="2" t="s">
        <v>60</v>
      </c>
    </row>
    <row r="6" spans="1:22">
      <c r="J6" s="34"/>
      <c r="K6" s="34"/>
    </row>
    <row r="7" spans="1:22">
      <c r="J7" s="34"/>
      <c r="K7" s="34"/>
      <c r="L7" s="34"/>
      <c r="M7" s="34"/>
      <c r="O7" s="34"/>
      <c r="P7" s="34"/>
      <c r="Q7" s="34"/>
      <c r="R7" s="34"/>
      <c r="V7" s="34"/>
    </row>
    <row r="8" spans="1:22">
      <c r="J8" s="34"/>
      <c r="K8" s="34"/>
      <c r="L8" s="34"/>
      <c r="M8" s="34"/>
      <c r="O8" s="34"/>
      <c r="P8" s="34"/>
      <c r="Q8" s="34"/>
      <c r="R8" s="34"/>
      <c r="V8" s="34"/>
    </row>
    <row r="9" spans="1:22">
      <c r="J9" s="34"/>
      <c r="K9" s="34"/>
      <c r="L9" s="34"/>
      <c r="M9" s="34"/>
      <c r="O9" s="34"/>
      <c r="P9" s="34"/>
      <c r="Q9" s="34"/>
      <c r="R9" s="34"/>
      <c r="V9" s="34"/>
    </row>
    <row r="10" spans="1:22">
      <c r="J10" s="34"/>
      <c r="K10" s="34"/>
      <c r="L10" s="34"/>
      <c r="M10" s="34"/>
      <c r="O10" s="34"/>
      <c r="P10" s="34"/>
      <c r="Q10" s="34"/>
      <c r="R10" s="34"/>
      <c r="V10" s="34"/>
    </row>
    <row r="11" spans="1:22">
      <c r="J11" s="34"/>
      <c r="K11" s="34"/>
      <c r="L11" s="34"/>
      <c r="M11" s="34"/>
      <c r="O11" s="34"/>
      <c r="P11" s="34"/>
      <c r="Q11" s="34"/>
      <c r="R11" s="34"/>
      <c r="V11" s="34"/>
    </row>
    <row r="12" spans="1:22">
      <c r="J12" s="34"/>
      <c r="K12" s="34"/>
      <c r="L12" s="34"/>
      <c r="M12" s="34"/>
      <c r="O12" s="34"/>
      <c r="P12" s="34"/>
      <c r="Q12" s="34"/>
      <c r="R12" s="34"/>
      <c r="V12" s="34"/>
    </row>
    <row r="13" spans="1:22">
      <c r="J13" s="34"/>
      <c r="K13" s="34"/>
      <c r="L13" s="34"/>
      <c r="M13" s="34"/>
      <c r="O13" s="34"/>
      <c r="P13" s="34"/>
      <c r="Q13" s="34"/>
      <c r="R13" s="34"/>
      <c r="V13" s="34"/>
    </row>
    <row r="14" spans="1:22">
      <c r="J14" s="34"/>
      <c r="K14" s="34"/>
      <c r="L14" s="34"/>
      <c r="M14" s="34"/>
      <c r="O14" s="34"/>
      <c r="P14" s="34"/>
      <c r="Q14" s="34"/>
      <c r="R14" s="34"/>
      <c r="V14" s="34"/>
    </row>
    <row r="15" spans="1:22">
      <c r="J15" s="34"/>
      <c r="K15" s="34"/>
      <c r="L15" s="34"/>
      <c r="M15" s="34"/>
      <c r="O15" s="34"/>
      <c r="P15" s="34"/>
      <c r="Q15" s="34"/>
      <c r="R15" s="34"/>
      <c r="V15" s="34"/>
    </row>
    <row r="16" spans="1:22">
      <c r="J16" s="34"/>
      <c r="K16" s="34"/>
      <c r="L16" s="34"/>
      <c r="M16" s="34"/>
      <c r="O16" s="34"/>
      <c r="P16" s="34"/>
      <c r="Q16" s="34"/>
      <c r="R16" s="34"/>
      <c r="V16" s="34"/>
    </row>
    <row r="17" spans="1:22">
      <c r="J17" s="34"/>
      <c r="K17" s="34"/>
      <c r="O17" s="34"/>
      <c r="P17" s="34"/>
      <c r="Q17" s="34"/>
      <c r="R17" s="34"/>
      <c r="V17" s="34"/>
    </row>
    <row r="18" spans="1:22">
      <c r="A18" s="37" t="s">
        <v>61</v>
      </c>
    </row>
    <row r="19" spans="1:22">
      <c r="A19" s="37" t="s">
        <v>62</v>
      </c>
    </row>
    <row r="20" spans="1:22">
      <c r="A20" s="37" t="s">
        <v>63</v>
      </c>
    </row>
    <row r="21" spans="1:22">
      <c r="A21" s="37" t="s">
        <v>64</v>
      </c>
    </row>
    <row r="22" spans="1:22">
      <c r="A22" s="37" t="s">
        <v>65</v>
      </c>
    </row>
    <row r="23" spans="1:22">
      <c r="A23" s="37" t="s">
        <v>66</v>
      </c>
    </row>
    <row r="26" spans="1:22">
      <c r="B26" t="s">
        <v>2</v>
      </c>
      <c r="C26" t="s">
        <v>57</v>
      </c>
    </row>
    <row r="27" spans="1:22">
      <c r="A27">
        <v>2014</v>
      </c>
      <c r="B27" s="34">
        <v>100.1245504175226</v>
      </c>
      <c r="C27" s="34">
        <v>100</v>
      </c>
    </row>
    <row r="28" spans="1:22">
      <c r="A28">
        <v>2015</v>
      </c>
      <c r="B28" s="34">
        <v>102.58683582535507</v>
      </c>
      <c r="C28" s="34">
        <v>103.31864063428021</v>
      </c>
    </row>
    <row r="29" spans="1:22">
      <c r="A29">
        <v>2016</v>
      </c>
      <c r="B29" s="34">
        <v>105.04912123318753</v>
      </c>
      <c r="C29" s="34">
        <v>104.83631946308748</v>
      </c>
    </row>
    <row r="30" spans="1:22">
      <c r="A30">
        <v>2017</v>
      </c>
      <c r="B30" s="34">
        <v>107.51140664102002</v>
      </c>
      <c r="C30" s="34">
        <v>107.15142549913057</v>
      </c>
    </row>
    <row r="31" spans="1:22">
      <c r="A31">
        <v>2018</v>
      </c>
      <c r="B31" s="34">
        <v>109.9736920488525</v>
      </c>
      <c r="C31" s="34">
        <v>109.02759249484373</v>
      </c>
    </row>
    <row r="32" spans="1:22">
      <c r="A32">
        <v>2019</v>
      </c>
      <c r="B32" s="34">
        <v>112.43597745668497</v>
      </c>
      <c r="C32" s="34">
        <v>113.34760553128058</v>
      </c>
    </row>
    <row r="33" spans="1:3">
      <c r="A33">
        <v>2020</v>
      </c>
      <c r="B33" s="34">
        <v>114.89826286451743</v>
      </c>
      <c r="C33" s="34">
        <v>125.44397861165092</v>
      </c>
    </row>
    <row r="34" spans="1:3">
      <c r="A34">
        <v>2021</v>
      </c>
      <c r="B34" s="34">
        <v>117.36054827234989</v>
      </c>
      <c r="C34" s="34">
        <v>125.89740701856934</v>
      </c>
    </row>
    <row r="35" spans="1:3">
      <c r="A35">
        <v>2022</v>
      </c>
      <c r="B35" s="34">
        <v>119.82283368018238</v>
      </c>
      <c r="C35" s="34">
        <v>117.46440374110222</v>
      </c>
    </row>
    <row r="36" spans="1:3">
      <c r="A36">
        <v>2023</v>
      </c>
      <c r="B36" s="34">
        <v>122.28511908801485</v>
      </c>
      <c r="C36" s="34">
        <v>121.772123917716</v>
      </c>
    </row>
    <row r="37" spans="1:3">
      <c r="A37" t="s">
        <v>58</v>
      </c>
      <c r="B37" s="34">
        <v>124.74740449584732</v>
      </c>
      <c r="C37" s="34">
        <v>126.64082348249997</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BE2E7-861A-46B6-A2F1-58EADB323A7F}">
  <dimension ref="A1:R32"/>
  <sheetViews>
    <sheetView showGridLines="0" workbookViewId="0">
      <selection activeCell="J8" sqref="J8"/>
    </sheetView>
  </sheetViews>
  <sheetFormatPr defaultRowHeight="15"/>
  <cols>
    <col min="2" max="2" width="21.140625" bestFit="1" customWidth="1"/>
  </cols>
  <sheetData>
    <row r="1" spans="1:18" ht="33">
      <c r="A1" s="35" t="s">
        <v>69</v>
      </c>
    </row>
    <row r="2" spans="1:18">
      <c r="A2" s="2" t="s">
        <v>70</v>
      </c>
    </row>
    <row r="12" spans="1:18">
      <c r="C12" s="34"/>
      <c r="D12" s="34"/>
      <c r="E12" s="34"/>
      <c r="F12" s="34"/>
      <c r="G12" s="34"/>
      <c r="H12" s="34"/>
      <c r="I12" s="34"/>
      <c r="J12" s="34"/>
      <c r="K12" s="34"/>
      <c r="L12" s="34"/>
      <c r="M12" s="34"/>
      <c r="N12" s="34"/>
      <c r="O12" s="34"/>
      <c r="P12" s="34"/>
      <c r="Q12" s="34"/>
      <c r="R12" s="34"/>
    </row>
    <row r="13" spans="1:18">
      <c r="C13" s="34"/>
      <c r="D13" s="34"/>
      <c r="E13" s="34"/>
      <c r="F13" s="34"/>
      <c r="G13" s="34"/>
      <c r="H13" s="34"/>
      <c r="I13" s="34"/>
      <c r="J13" s="34"/>
      <c r="K13" s="34"/>
      <c r="L13" s="34"/>
      <c r="M13" s="34"/>
      <c r="N13" s="34"/>
      <c r="O13" s="34"/>
      <c r="P13" s="34"/>
      <c r="Q13" s="34"/>
      <c r="R13" s="34"/>
    </row>
    <row r="20" spans="1:17">
      <c r="A20" s="37" t="s">
        <v>74</v>
      </c>
    </row>
    <row r="21" spans="1:17">
      <c r="A21" s="37" t="s">
        <v>75</v>
      </c>
    </row>
    <row r="22" spans="1:17">
      <c r="A22" s="37" t="s">
        <v>76</v>
      </c>
    </row>
    <row r="30" spans="1:17">
      <c r="B30">
        <v>2015</v>
      </c>
      <c r="C30">
        <v>2016</v>
      </c>
      <c r="D30">
        <v>2017</v>
      </c>
      <c r="E30">
        <v>2018</v>
      </c>
      <c r="F30">
        <v>2019</v>
      </c>
      <c r="G30">
        <v>2020</v>
      </c>
      <c r="H30">
        <v>2021</v>
      </c>
      <c r="I30">
        <v>2022</v>
      </c>
      <c r="J30">
        <v>2023</v>
      </c>
      <c r="K30">
        <v>2024</v>
      </c>
      <c r="L30">
        <v>2025</v>
      </c>
      <c r="M30">
        <v>2026</v>
      </c>
      <c r="N30">
        <v>2027</v>
      </c>
      <c r="O30">
        <v>2028</v>
      </c>
      <c r="P30">
        <v>2029</v>
      </c>
      <c r="Q30">
        <v>2030</v>
      </c>
    </row>
    <row r="31" spans="1:17">
      <c r="A31" t="s">
        <v>67</v>
      </c>
      <c r="B31" s="34">
        <v>-4.1763509650722677</v>
      </c>
      <c r="C31" s="34">
        <v>-1.8563809477024924</v>
      </c>
      <c r="D31" s="34">
        <v>-1.311985217065526</v>
      </c>
      <c r="E31" s="34">
        <v>-1.4516691922990215</v>
      </c>
      <c r="F31" s="34">
        <v>-0.74031308554312869</v>
      </c>
      <c r="G31" s="34">
        <v>-11.754467099210096</v>
      </c>
      <c r="H31" s="34">
        <v>-4.8897785172091091</v>
      </c>
      <c r="I31" s="34">
        <v>-0.78807696485491363</v>
      </c>
      <c r="J31" s="34">
        <v>-1.2576822075261573</v>
      </c>
      <c r="K31" s="34">
        <v>-2.0152696039446476</v>
      </c>
      <c r="L31" s="34">
        <v>-1.7216642754662841</v>
      </c>
      <c r="M31" s="34">
        <v>-1.9982773471145565</v>
      </c>
      <c r="N31" s="34">
        <v>-1.9343814080656185</v>
      </c>
      <c r="O31" s="34">
        <v>-1.7935349322210636</v>
      </c>
      <c r="P31" s="34">
        <v>-1.9053556954922377</v>
      </c>
      <c r="Q31" s="34">
        <v>-2.0551049618320612</v>
      </c>
    </row>
    <row r="32" spans="1:17">
      <c r="A32" t="s">
        <v>68</v>
      </c>
      <c r="B32" s="34">
        <v>-3.1930954956668529</v>
      </c>
      <c r="C32" s="34">
        <v>-1.2112341680976364</v>
      </c>
      <c r="D32" s="34">
        <v>-0.4960913197543888</v>
      </c>
      <c r="E32" s="34">
        <v>0.164175370567265</v>
      </c>
      <c r="F32" s="34">
        <v>0.71894792825025389</v>
      </c>
      <c r="G32" s="34">
        <v>-9.4006280526838424</v>
      </c>
      <c r="H32" s="34">
        <v>-2.7234757894007142</v>
      </c>
      <c r="I32" s="34">
        <v>3.219728892534619</v>
      </c>
      <c r="J32" s="34">
        <v>2.5920146288479784</v>
      </c>
      <c r="K32" s="34">
        <v>7.5282328614601557</v>
      </c>
      <c r="L32" s="34">
        <v>2.9298497319338517</v>
      </c>
      <c r="M32" s="34">
        <v>2.3944875107665804</v>
      </c>
      <c r="N32" s="34">
        <v>1.948051948051948</v>
      </c>
      <c r="O32" s="34">
        <v>2.6903023983315952</v>
      </c>
      <c r="P32" s="34">
        <v>2.6086414364985346</v>
      </c>
      <c r="Q32" s="34">
        <v>2.4773377862595418</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3A7E-D10B-4D9B-B149-D481B4F4C71E}">
  <dimension ref="A1:F26"/>
  <sheetViews>
    <sheetView zoomScale="130" zoomScaleNormal="130" workbookViewId="0">
      <selection activeCell="M12" sqref="M12"/>
    </sheetView>
  </sheetViews>
  <sheetFormatPr defaultColWidth="8.85546875" defaultRowHeight="15"/>
  <cols>
    <col min="1" max="1" width="8.85546875" style="1"/>
    <col min="2" max="2" width="13.85546875" style="3" customWidth="1"/>
    <col min="3" max="4" width="10.5703125" style="3" customWidth="1"/>
    <col min="5" max="16384" width="8.85546875" style="1"/>
  </cols>
  <sheetData>
    <row r="1" spans="1:4" ht="36">
      <c r="A1" s="4" t="s">
        <v>172</v>
      </c>
    </row>
    <row r="2" spans="1:4">
      <c r="A2" s="2" t="s">
        <v>171</v>
      </c>
    </row>
    <row r="9" spans="1:4">
      <c r="B9" s="39"/>
      <c r="C9" s="39"/>
      <c r="D9" s="39"/>
    </row>
    <row r="10" spans="1:4">
      <c r="B10" s="39"/>
    </row>
    <row r="11" spans="1:4">
      <c r="B11" s="39"/>
    </row>
    <row r="12" spans="1:4">
      <c r="B12" s="39"/>
    </row>
    <row r="21" spans="1:6" ht="45">
      <c r="B21" s="38" t="s">
        <v>71</v>
      </c>
      <c r="C21" s="38" t="s">
        <v>72</v>
      </c>
      <c r="D21" s="38" t="s">
        <v>73</v>
      </c>
    </row>
    <row r="22" spans="1:6">
      <c r="A22" s="1">
        <v>2019</v>
      </c>
      <c r="B22" s="39">
        <v>10.89</v>
      </c>
      <c r="C22" s="39">
        <v>3.3333552316848563</v>
      </c>
      <c r="D22" s="39">
        <v>3.33</v>
      </c>
      <c r="F22" s="40">
        <v>0.30578512396694213</v>
      </c>
    </row>
    <row r="23" spans="1:6">
      <c r="A23" s="1">
        <v>2020</v>
      </c>
      <c r="B23" s="39">
        <v>11.832768</v>
      </c>
      <c r="C23" s="39">
        <v>4.84300683732301</v>
      </c>
      <c r="D23" s="39">
        <v>3.6</v>
      </c>
      <c r="F23" s="40">
        <v>0.30423988706615396</v>
      </c>
    </row>
    <row r="24" spans="1:6">
      <c r="A24" s="1">
        <v>2021</v>
      </c>
      <c r="B24" s="39">
        <v>15.324426000000001</v>
      </c>
      <c r="C24" s="39">
        <v>6.7398959995359196</v>
      </c>
      <c r="D24" s="39">
        <v>5.21</v>
      </c>
      <c r="F24" s="40">
        <v>0.3399801075746654</v>
      </c>
    </row>
    <row r="25" spans="1:6">
      <c r="A25" s="1">
        <v>2022</v>
      </c>
      <c r="B25" s="39">
        <v>22.645</v>
      </c>
      <c r="C25" s="39">
        <v>11.695120958199968</v>
      </c>
      <c r="D25" s="39">
        <v>9.75</v>
      </c>
      <c r="F25" s="40">
        <v>0.43055862221240893</v>
      </c>
    </row>
    <row r="26" spans="1:6">
      <c r="A26" s="1">
        <v>2023</v>
      </c>
      <c r="B26" s="39">
        <v>23.835000000000001</v>
      </c>
      <c r="C26" s="39">
        <v>11.612897457948826</v>
      </c>
      <c r="D26" s="39">
        <v>9.0790000000000006</v>
      </c>
      <c r="F26" s="40">
        <v>0.38091042584434653</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E6A6-CB02-49E2-A7AA-EA42F7D64F34}">
  <dimension ref="A1:M10"/>
  <sheetViews>
    <sheetView zoomScale="145" zoomScaleNormal="145" workbookViewId="0">
      <selection activeCell="M15" sqref="M15"/>
    </sheetView>
  </sheetViews>
  <sheetFormatPr defaultColWidth="9.140625" defaultRowHeight="15"/>
  <cols>
    <col min="1" max="1" width="11" style="1" customWidth="1"/>
    <col min="2" max="10" width="9.140625" style="1"/>
    <col min="11" max="11" width="10.140625" style="1" customWidth="1"/>
    <col min="12" max="12" width="17.5703125" style="1" customWidth="1"/>
    <col min="13" max="16384" width="9.140625" style="1"/>
  </cols>
  <sheetData>
    <row r="1" spans="1:13" ht="36">
      <c r="A1" s="4" t="s">
        <v>175</v>
      </c>
    </row>
    <row r="2" spans="1:13">
      <c r="A2" s="2" t="s">
        <v>176</v>
      </c>
    </row>
    <row r="5" spans="1:13">
      <c r="L5" s="3" t="s">
        <v>174</v>
      </c>
      <c r="M5" s="3" t="s">
        <v>173</v>
      </c>
    </row>
    <row r="6" spans="1:13">
      <c r="K6" s="1">
        <v>2026</v>
      </c>
      <c r="L6" s="56">
        <v>15.3</v>
      </c>
      <c r="M6" s="56">
        <v>5.6</v>
      </c>
    </row>
    <row r="7" spans="1:13">
      <c r="K7" s="1">
        <v>2027</v>
      </c>
      <c r="L7" s="56">
        <v>29.5</v>
      </c>
      <c r="M7" s="56">
        <v>11.46</v>
      </c>
    </row>
    <row r="8" spans="1:13">
      <c r="K8" s="1">
        <v>2028</v>
      </c>
      <c r="L8" s="56">
        <v>46.7</v>
      </c>
      <c r="M8" s="56">
        <v>17.579999999999998</v>
      </c>
    </row>
    <row r="9" spans="1:13">
      <c r="K9" s="1">
        <v>2029</v>
      </c>
      <c r="L9" s="56">
        <v>64.8</v>
      </c>
      <c r="M9" s="56">
        <v>23.98</v>
      </c>
    </row>
    <row r="10" spans="1:13">
      <c r="K10" s="1">
        <v>2030</v>
      </c>
      <c r="L10" s="56">
        <v>83.8</v>
      </c>
      <c r="M10" s="56">
        <v>30.68</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DC6C-9BCC-4860-9D99-4BAE8DA0F2AD}">
  <dimension ref="A1:BJ31"/>
  <sheetViews>
    <sheetView showGridLines="0" zoomScaleNormal="100" workbookViewId="0">
      <selection activeCell="A2" sqref="A2"/>
    </sheetView>
  </sheetViews>
  <sheetFormatPr defaultRowHeight="15"/>
  <cols>
    <col min="1" max="1" width="32.85546875" customWidth="1"/>
    <col min="2" max="2" width="8.140625" customWidth="1"/>
    <col min="3" max="7" width="8.42578125" customWidth="1"/>
    <col min="8" max="20" width="10.5703125" customWidth="1"/>
    <col min="21" max="21" width="9.5703125" customWidth="1"/>
    <col min="22" max="22" width="7.5703125" customWidth="1"/>
    <col min="23" max="23" width="8" customWidth="1"/>
    <col min="24" max="24" width="9.42578125" customWidth="1"/>
    <col min="25" max="25" width="10.42578125" customWidth="1"/>
    <col min="26" max="26" width="8.85546875" customWidth="1"/>
    <col min="27" max="32" width="10.42578125" bestFit="1" customWidth="1"/>
    <col min="33" max="62" width="11.42578125" bestFit="1" customWidth="1"/>
  </cols>
  <sheetData>
    <row r="1" spans="1:62" ht="36">
      <c r="A1" s="4" t="s">
        <v>163</v>
      </c>
    </row>
    <row r="2" spans="1:62">
      <c r="A2" s="2" t="s">
        <v>79</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row>
    <row r="3" spans="1:6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row>
    <row r="4" spans="1:6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row>
    <row r="5" spans="1:62">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row>
    <row r="20" spans="1:62">
      <c r="A20" s="37" t="s">
        <v>80</v>
      </c>
    </row>
    <row r="21" spans="1:62">
      <c r="A21" s="37" t="s">
        <v>81</v>
      </c>
    </row>
    <row r="22" spans="1:62">
      <c r="A22" s="37" t="s">
        <v>82</v>
      </c>
    </row>
    <row r="23" spans="1:62">
      <c r="A23" s="37" t="s">
        <v>83</v>
      </c>
    </row>
    <row r="24" spans="1:62">
      <c r="A24" s="37" t="s">
        <v>84</v>
      </c>
    </row>
    <row r="27" spans="1:62">
      <c r="A27" s="4"/>
    </row>
    <row r="29" spans="1:62">
      <c r="B29">
        <v>1970</v>
      </c>
      <c r="C29">
        <v>1971</v>
      </c>
      <c r="D29">
        <v>1972</v>
      </c>
      <c r="E29">
        <v>1973</v>
      </c>
      <c r="F29">
        <v>1974</v>
      </c>
      <c r="G29">
        <v>1975</v>
      </c>
      <c r="H29">
        <v>1976</v>
      </c>
      <c r="I29">
        <v>1977</v>
      </c>
      <c r="J29">
        <v>1978</v>
      </c>
      <c r="K29">
        <v>1979</v>
      </c>
      <c r="L29">
        <v>1980</v>
      </c>
      <c r="M29">
        <v>1981</v>
      </c>
      <c r="N29">
        <v>1982</v>
      </c>
      <c r="O29">
        <v>1983</v>
      </c>
      <c r="P29">
        <v>1984</v>
      </c>
      <c r="Q29">
        <v>1985</v>
      </c>
      <c r="R29">
        <v>1986</v>
      </c>
      <c r="S29">
        <v>1987</v>
      </c>
      <c r="T29">
        <v>1988</v>
      </c>
      <c r="U29">
        <v>1989</v>
      </c>
      <c r="V29">
        <v>1990</v>
      </c>
      <c r="W29">
        <v>1991</v>
      </c>
      <c r="X29">
        <v>1992</v>
      </c>
      <c r="Y29">
        <v>1993</v>
      </c>
      <c r="Z29">
        <v>1994</v>
      </c>
      <c r="AA29">
        <v>1995</v>
      </c>
      <c r="AB29">
        <v>1996</v>
      </c>
      <c r="AC29">
        <v>1997</v>
      </c>
      <c r="AD29">
        <v>1998</v>
      </c>
      <c r="AE29">
        <v>1999</v>
      </c>
      <c r="AF29">
        <v>2000</v>
      </c>
      <c r="AG29">
        <v>2001</v>
      </c>
      <c r="AH29">
        <v>2002</v>
      </c>
      <c r="AI29">
        <v>2003</v>
      </c>
      <c r="AJ29">
        <v>2004</v>
      </c>
      <c r="AK29">
        <v>2005</v>
      </c>
      <c r="AL29">
        <v>2006</v>
      </c>
      <c r="AM29">
        <v>2007</v>
      </c>
      <c r="AN29">
        <v>2008</v>
      </c>
      <c r="AO29">
        <v>2009</v>
      </c>
      <c r="AP29">
        <v>2010</v>
      </c>
      <c r="AQ29">
        <v>2011</v>
      </c>
      <c r="AR29">
        <v>2012</v>
      </c>
      <c r="AS29">
        <v>2013</v>
      </c>
      <c r="AT29">
        <v>2014</v>
      </c>
      <c r="AU29">
        <v>2015</v>
      </c>
      <c r="AV29">
        <v>2016</v>
      </c>
      <c r="AW29">
        <v>2017</v>
      </c>
      <c r="AX29">
        <v>2018</v>
      </c>
      <c r="AY29">
        <v>2019</v>
      </c>
      <c r="AZ29">
        <v>2020</v>
      </c>
      <c r="BA29">
        <v>2021</v>
      </c>
      <c r="BB29">
        <v>2022</v>
      </c>
      <c r="BC29">
        <v>2023</v>
      </c>
      <c r="BD29">
        <v>2024</v>
      </c>
      <c r="BE29">
        <v>2025</v>
      </c>
      <c r="BF29">
        <v>2026</v>
      </c>
      <c r="BG29">
        <v>2027</v>
      </c>
      <c r="BH29">
        <v>2028</v>
      </c>
      <c r="BI29">
        <v>2029</v>
      </c>
      <c r="BJ29">
        <v>2030</v>
      </c>
    </row>
    <row r="30" spans="1:62">
      <c r="A30" t="s">
        <v>77</v>
      </c>
      <c r="B30" s="34">
        <v>25.786722264975875</v>
      </c>
      <c r="C30" s="34">
        <v>26.273971604064876</v>
      </c>
      <c r="D30" s="34">
        <v>25.287681191845977</v>
      </c>
      <c r="E30" s="34">
        <v>26.658560100677057</v>
      </c>
      <c r="F30" s="34">
        <v>30.230043426127118</v>
      </c>
      <c r="G30" s="34">
        <v>33.737105525977867</v>
      </c>
      <c r="H30" s="34">
        <v>32.370539285329919</v>
      </c>
      <c r="I30" s="34">
        <v>32.326927154986357</v>
      </c>
      <c r="J30" s="34">
        <v>33.338458824794827</v>
      </c>
      <c r="K30" s="34">
        <v>34.731881786972309</v>
      </c>
      <c r="L30" s="34">
        <v>36.945796403657091</v>
      </c>
      <c r="M30" s="34">
        <v>37.975832560913275</v>
      </c>
      <c r="N30" s="34">
        <v>41.097744954808782</v>
      </c>
      <c r="O30" s="34">
        <v>41.034664214625089</v>
      </c>
      <c r="P30" s="34">
        <v>40.692511957652123</v>
      </c>
      <c r="Q30" s="34">
        <v>43.638433403594107</v>
      </c>
      <c r="R30" s="34">
        <v>42.32540583742054</v>
      </c>
      <c r="S30" s="34">
        <v>41.428721137736616</v>
      </c>
      <c r="T30" s="34">
        <v>45.469441248129684</v>
      </c>
      <c r="U30" s="34">
        <v>41.755527886539099</v>
      </c>
      <c r="V30" s="34">
        <v>41.026821407112827</v>
      </c>
      <c r="W30" s="34">
        <v>44.509916240424971</v>
      </c>
      <c r="X30" s="34">
        <v>44.408852060386998</v>
      </c>
      <c r="Y30" s="34">
        <v>44.535460150186957</v>
      </c>
      <c r="Z30" s="34">
        <v>43.448593661414691</v>
      </c>
      <c r="AA30" s="34">
        <v>41.820975337217654</v>
      </c>
      <c r="AB30" s="34">
        <v>41.70477343792362</v>
      </c>
      <c r="AC30" s="34">
        <v>41.415669846933085</v>
      </c>
      <c r="AD30" s="34">
        <v>40.348764791363919</v>
      </c>
      <c r="AE30" s="34">
        <v>41.437367592948199</v>
      </c>
      <c r="AF30" s="34">
        <v>40.788342549059145</v>
      </c>
      <c r="AG30" s="34">
        <v>39.035193530643561</v>
      </c>
      <c r="AH30" s="34">
        <v>39.007312209173499</v>
      </c>
      <c r="AI30" s="34">
        <v>38.837838929971312</v>
      </c>
      <c r="AJ30" s="34">
        <v>40.219670795552268</v>
      </c>
      <c r="AK30" s="34">
        <v>40.87320308597436</v>
      </c>
      <c r="AL30" s="34">
        <v>42.577526010974665</v>
      </c>
      <c r="AM30" s="34">
        <v>42.776313562395728</v>
      </c>
      <c r="AN30" s="34">
        <v>41.339342795038995</v>
      </c>
      <c r="AO30" s="34">
        <v>41.668404588112615</v>
      </c>
      <c r="AP30" s="34">
        <v>42.471299514626992</v>
      </c>
      <c r="AQ30" s="34">
        <v>44.707283866575899</v>
      </c>
      <c r="AR30" s="34">
        <v>46.530917126384018</v>
      </c>
      <c r="AS30" s="34">
        <v>44.397440069421847</v>
      </c>
      <c r="AT30" s="34">
        <v>43.908903569511722</v>
      </c>
      <c r="AU30" s="34">
        <v>42.23659339744885</v>
      </c>
      <c r="AV30" s="34">
        <v>42.538405688536493</v>
      </c>
      <c r="AW30" s="34">
        <v>41.675457816008006</v>
      </c>
      <c r="AX30" s="34">
        <v>43.383471970312925</v>
      </c>
      <c r="AY30" s="34">
        <v>42.691098970168738</v>
      </c>
      <c r="AZ30" s="34">
        <v>41.970149855588204</v>
      </c>
      <c r="BA30" s="34">
        <v>43.11722297320717</v>
      </c>
      <c r="BB30" s="34">
        <v>43.404537435528638</v>
      </c>
      <c r="BC30" s="34">
        <v>42.433627101865731</v>
      </c>
      <c r="BD30" s="34">
        <v>47.388402689118124</v>
      </c>
      <c r="BE30" s="34">
        <v>42.597198216797103</v>
      </c>
      <c r="BF30" s="34">
        <v>42.246681323694169</v>
      </c>
      <c r="BG30" s="34">
        <v>41.755436576286932</v>
      </c>
      <c r="BH30" s="34">
        <v>42.618722322577497</v>
      </c>
      <c r="BI30" s="34">
        <v>42.660473538859208</v>
      </c>
      <c r="BJ30" s="34">
        <v>42.464707868287832</v>
      </c>
    </row>
    <row r="31" spans="1:62">
      <c r="A31" t="s">
        <v>78</v>
      </c>
      <c r="AA31" s="34"/>
      <c r="AB31" s="34"/>
      <c r="AC31" s="34"/>
      <c r="AD31" s="34"/>
      <c r="AE31" s="34"/>
      <c r="AF31" s="34"/>
      <c r="AG31" s="34"/>
      <c r="AH31" s="34"/>
      <c r="AI31" s="34"/>
      <c r="AJ31" s="34"/>
      <c r="AK31" s="34"/>
      <c r="AL31" s="34"/>
      <c r="AM31" s="34"/>
      <c r="AN31" s="34"/>
      <c r="AO31" s="34"/>
      <c r="AP31" s="34"/>
      <c r="AQ31" s="34"/>
      <c r="AR31" s="34"/>
      <c r="AS31" s="34"/>
      <c r="AT31" s="34">
        <v>43.908903569511722</v>
      </c>
      <c r="AU31" s="34">
        <v>41.253337928043436</v>
      </c>
      <c r="AV31" s="34">
        <v>41.893258908931635</v>
      </c>
      <c r="AW31" s="34">
        <v>40.859563918696871</v>
      </c>
      <c r="AX31" s="34">
        <v>41.767627407446639</v>
      </c>
      <c r="AY31" s="34">
        <v>41.231837956375358</v>
      </c>
      <c r="AZ31" s="34">
        <v>39.61631080906195</v>
      </c>
      <c r="BA31" s="34">
        <v>40.95092024539877</v>
      </c>
      <c r="BB31" s="34">
        <v>39.396731578139104</v>
      </c>
      <c r="BC31" s="34">
        <v>38.583930265491595</v>
      </c>
      <c r="BD31" s="34">
        <v>37.846793368848694</v>
      </c>
      <c r="BE31" s="34">
        <v>37.944408284612727</v>
      </c>
      <c r="BF31" s="34">
        <v>37.858235236026843</v>
      </c>
      <c r="BG31" s="34">
        <v>37.876799830141351</v>
      </c>
      <c r="BH31" s="34">
        <v>38.139120611820147</v>
      </c>
      <c r="BI31" s="34">
        <v>38.15062001519977</v>
      </c>
      <c r="BJ31" s="34">
        <v>37.936537200999304</v>
      </c>
    </row>
  </sheetData>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99A6-EE81-4EB5-8ACD-4C9D1692A4E7}">
  <dimension ref="A1:P268"/>
  <sheetViews>
    <sheetView zoomScale="145" zoomScaleNormal="145" workbookViewId="0">
      <selection activeCell="A2" sqref="A2"/>
    </sheetView>
  </sheetViews>
  <sheetFormatPr defaultColWidth="9.140625" defaultRowHeight="15"/>
  <cols>
    <col min="1" max="1" width="11" style="1" customWidth="1"/>
    <col min="2" max="16384" width="9.140625" style="1"/>
  </cols>
  <sheetData>
    <row r="1" spans="1:16" ht="36">
      <c r="A1" s="4" t="s">
        <v>11</v>
      </c>
    </row>
    <row r="2" spans="1:16">
      <c r="A2" s="2" t="s">
        <v>10</v>
      </c>
    </row>
    <row r="4" spans="1:16">
      <c r="N4" s="1" t="s">
        <v>9</v>
      </c>
    </row>
    <row r="5" spans="1:16">
      <c r="N5" s="1">
        <v>2004</v>
      </c>
      <c r="O5" s="10">
        <v>0.65999999999999992</v>
      </c>
    </row>
    <row r="6" spans="1:16">
      <c r="N6" s="1">
        <v>2005</v>
      </c>
      <c r="O6" s="10">
        <v>0.64</v>
      </c>
    </row>
    <row r="7" spans="1:16">
      <c r="N7" s="1">
        <v>2006</v>
      </c>
      <c r="O7" s="10">
        <v>0.62</v>
      </c>
    </row>
    <row r="8" spans="1:16">
      <c r="N8" s="1">
        <v>2007</v>
      </c>
      <c r="O8" s="10">
        <v>0.6</v>
      </c>
    </row>
    <row r="9" spans="1:16">
      <c r="D9" s="11"/>
      <c r="N9" s="1">
        <v>2008</v>
      </c>
      <c r="O9" s="10">
        <v>0.59000000000000008</v>
      </c>
    </row>
    <row r="10" spans="1:16">
      <c r="D10" s="11"/>
      <c r="N10" s="1">
        <v>2009</v>
      </c>
      <c r="O10" s="10">
        <v>0.58000000000000007</v>
      </c>
    </row>
    <row r="11" spans="1:16">
      <c r="D11" s="11"/>
      <c r="N11" s="1">
        <v>2010</v>
      </c>
      <c r="O11" s="10">
        <v>0.57000000000000006</v>
      </c>
    </row>
    <row r="12" spans="1:16">
      <c r="D12" s="11"/>
      <c r="N12" s="1">
        <v>2011</v>
      </c>
      <c r="O12" s="10">
        <v>0.62</v>
      </c>
    </row>
    <row r="13" spans="1:16">
      <c r="D13" s="11"/>
      <c r="N13" s="1">
        <v>2012</v>
      </c>
      <c r="O13" s="10">
        <v>0.63</v>
      </c>
    </row>
    <row r="14" spans="1:16">
      <c r="D14" s="11"/>
      <c r="N14" s="1">
        <v>2013</v>
      </c>
      <c r="O14" s="10">
        <v>0.62</v>
      </c>
    </row>
    <row r="15" spans="1:16">
      <c r="D15" s="11"/>
      <c r="N15" s="1">
        <v>2014</v>
      </c>
      <c r="P15" s="10">
        <v>0.75</v>
      </c>
    </row>
    <row r="16" spans="1:16">
      <c r="D16" s="11"/>
      <c r="N16" s="1">
        <v>2015</v>
      </c>
      <c r="P16" s="10">
        <v>0.72</v>
      </c>
    </row>
    <row r="17" spans="4:16">
      <c r="D17" s="11"/>
      <c r="N17" s="1">
        <v>2016</v>
      </c>
      <c r="P17" s="10">
        <v>0.72</v>
      </c>
    </row>
    <row r="18" spans="4:16">
      <c r="N18" s="1">
        <v>2017</v>
      </c>
      <c r="P18" s="10">
        <v>0.73</v>
      </c>
    </row>
    <row r="19" spans="4:16">
      <c r="N19" s="1">
        <v>2018</v>
      </c>
      <c r="P19" s="10">
        <v>0.74</v>
      </c>
    </row>
    <row r="20" spans="4:16">
      <c r="N20" s="1">
        <v>2019</v>
      </c>
      <c r="P20" s="10">
        <v>0.7</v>
      </c>
    </row>
    <row r="21" spans="4:16">
      <c r="N21" s="1">
        <v>2020</v>
      </c>
      <c r="P21" s="10">
        <v>0.71</v>
      </c>
    </row>
    <row r="22" spans="4:16">
      <c r="N22" s="1">
        <v>2021</v>
      </c>
      <c r="P22" s="10">
        <v>0.7</v>
      </c>
    </row>
    <row r="23" spans="4:16">
      <c r="N23" s="1">
        <v>2022</v>
      </c>
      <c r="P23" s="10">
        <v>0.71</v>
      </c>
    </row>
    <row r="27" spans="4:16">
      <c r="N27" s="1" t="s">
        <v>8</v>
      </c>
      <c r="P27" s="10">
        <v>0.66999999999999993</v>
      </c>
    </row>
    <row r="28" spans="4:16">
      <c r="P28" s="10"/>
    </row>
    <row r="29" spans="4:16">
      <c r="F29" s="10"/>
      <c r="P29" s="10"/>
    </row>
    <row r="30" spans="4:16">
      <c r="P30" s="10"/>
    </row>
    <row r="31" spans="4:16">
      <c r="P31" s="10"/>
    </row>
    <row r="32" spans="4:16">
      <c r="N32" s="1" t="s">
        <v>7</v>
      </c>
      <c r="P32" s="10">
        <v>0.62</v>
      </c>
    </row>
    <row r="33" spans="11:12">
      <c r="K33" s="5"/>
      <c r="L33" s="6"/>
    </row>
    <row r="34" spans="11:12">
      <c r="K34" s="5"/>
      <c r="L34" s="6"/>
    </row>
    <row r="35" spans="11:12">
      <c r="K35" s="5"/>
      <c r="L35" s="6"/>
    </row>
    <row r="36" spans="11:12">
      <c r="K36" s="5"/>
      <c r="L36" s="6"/>
    </row>
    <row r="37" spans="11:12">
      <c r="K37" s="5"/>
      <c r="L37" s="6"/>
    </row>
    <row r="38" spans="11:12">
      <c r="K38" s="5"/>
      <c r="L38" s="6"/>
    </row>
    <row r="39" spans="11:12">
      <c r="K39" s="5"/>
      <c r="L39" s="6"/>
    </row>
    <row r="40" spans="11:12">
      <c r="K40" s="5"/>
      <c r="L40" s="6"/>
    </row>
    <row r="41" spans="11:12">
      <c r="K41" s="5"/>
      <c r="L41" s="6"/>
    </row>
    <row r="42" spans="11:12">
      <c r="K42" s="5"/>
      <c r="L42" s="6"/>
    </row>
    <row r="43" spans="11:12">
      <c r="K43" s="5"/>
      <c r="L43" s="6"/>
    </row>
    <row r="44" spans="11:12">
      <c r="K44" s="5"/>
      <c r="L44" s="6"/>
    </row>
    <row r="45" spans="11:12">
      <c r="K45" s="5"/>
      <c r="L45" s="6"/>
    </row>
    <row r="46" spans="11:12">
      <c r="K46" s="5"/>
      <c r="L46" s="6"/>
    </row>
    <row r="47" spans="11:12">
      <c r="K47" s="5"/>
      <c r="L47" s="6"/>
    </row>
    <row r="48" spans="11:12">
      <c r="K48" s="5"/>
      <c r="L48" s="6"/>
    </row>
    <row r="49" spans="11:12">
      <c r="K49" s="5"/>
      <c r="L49" s="6"/>
    </row>
    <row r="50" spans="11:12">
      <c r="K50" s="5"/>
      <c r="L50" s="6"/>
    </row>
    <row r="51" spans="11:12">
      <c r="K51" s="5"/>
      <c r="L51" s="6"/>
    </row>
    <row r="52" spans="11:12">
      <c r="K52" s="5"/>
      <c r="L52" s="6"/>
    </row>
    <row r="53" spans="11:12">
      <c r="K53" s="5"/>
      <c r="L53" s="6"/>
    </row>
    <row r="54" spans="11:12">
      <c r="K54" s="5"/>
      <c r="L54" s="6"/>
    </row>
    <row r="55" spans="11:12">
      <c r="K55" s="5"/>
      <c r="L55" s="6"/>
    </row>
    <row r="56" spans="11:12">
      <c r="K56" s="5"/>
      <c r="L56" s="6"/>
    </row>
    <row r="57" spans="11:12">
      <c r="K57" s="5"/>
      <c r="L57" s="6"/>
    </row>
    <row r="58" spans="11:12">
      <c r="K58" s="5"/>
      <c r="L58" s="6"/>
    </row>
    <row r="59" spans="11:12">
      <c r="K59" s="5"/>
      <c r="L59" s="6"/>
    </row>
    <row r="60" spans="11:12">
      <c r="K60" s="5"/>
      <c r="L60" s="6"/>
    </row>
    <row r="61" spans="11:12">
      <c r="K61" s="5"/>
      <c r="L61" s="6"/>
    </row>
    <row r="62" spans="11:12">
      <c r="K62" s="5"/>
      <c r="L62" s="6"/>
    </row>
    <row r="63" spans="11:12">
      <c r="K63" s="5"/>
      <c r="L63" s="6"/>
    </row>
    <row r="64" spans="11:12">
      <c r="K64" s="5"/>
      <c r="L64" s="6"/>
    </row>
    <row r="65" spans="11:12">
      <c r="K65" s="5"/>
      <c r="L65" s="6"/>
    </row>
    <row r="66" spans="11:12">
      <c r="K66" s="5"/>
      <c r="L66" s="6"/>
    </row>
    <row r="67" spans="11:12">
      <c r="K67" s="5"/>
      <c r="L67" s="6"/>
    </row>
    <row r="68" spans="11:12">
      <c r="K68" s="5"/>
      <c r="L68" s="6"/>
    </row>
    <row r="69" spans="11:12">
      <c r="K69" s="5"/>
      <c r="L69" s="6"/>
    </row>
    <row r="70" spans="11:12">
      <c r="K70" s="5"/>
      <c r="L70" s="6"/>
    </row>
    <row r="71" spans="11:12">
      <c r="K71" s="5"/>
      <c r="L71" s="6"/>
    </row>
    <row r="72" spans="11:12">
      <c r="K72" s="5"/>
      <c r="L72" s="6"/>
    </row>
    <row r="73" spans="11:12">
      <c r="K73" s="5"/>
      <c r="L73" s="6"/>
    </row>
    <row r="74" spans="11:12">
      <c r="K74" s="5"/>
      <c r="L74" s="6"/>
    </row>
    <row r="75" spans="11:12">
      <c r="K75" s="5"/>
      <c r="L75" s="6"/>
    </row>
    <row r="76" spans="11:12">
      <c r="K76" s="5"/>
      <c r="L76" s="6"/>
    </row>
    <row r="77" spans="11:12">
      <c r="K77" s="5"/>
      <c r="L77" s="6"/>
    </row>
    <row r="78" spans="11:12">
      <c r="K78" s="5"/>
      <c r="L78" s="6"/>
    </row>
    <row r="79" spans="11:12">
      <c r="K79" s="5"/>
      <c r="L79" s="6"/>
    </row>
    <row r="80" spans="11:12">
      <c r="K80" s="5"/>
      <c r="L80" s="6"/>
    </row>
    <row r="81" spans="11:12">
      <c r="K81" s="5"/>
      <c r="L81" s="6"/>
    </row>
    <row r="82" spans="11:12">
      <c r="K82" s="5"/>
      <c r="L82" s="6"/>
    </row>
    <row r="83" spans="11:12">
      <c r="K83" s="5"/>
      <c r="L83" s="6"/>
    </row>
    <row r="84" spans="11:12">
      <c r="K84" s="5"/>
      <c r="L84" s="6"/>
    </row>
    <row r="85" spans="11:12">
      <c r="K85" s="5"/>
      <c r="L85" s="6"/>
    </row>
    <row r="86" spans="11:12">
      <c r="K86" s="5"/>
      <c r="L86" s="6"/>
    </row>
    <row r="87" spans="11:12">
      <c r="K87" s="5"/>
      <c r="L87" s="6"/>
    </row>
    <row r="88" spans="11:12">
      <c r="K88" s="5"/>
      <c r="L88" s="6"/>
    </row>
    <row r="89" spans="11:12">
      <c r="K89" s="5"/>
      <c r="L89" s="6"/>
    </row>
    <row r="90" spans="11:12">
      <c r="K90" s="5"/>
      <c r="L90" s="6"/>
    </row>
    <row r="91" spans="11:12">
      <c r="K91" s="5"/>
      <c r="L91" s="6"/>
    </row>
    <row r="92" spans="11:12">
      <c r="K92" s="5"/>
      <c r="L92" s="6"/>
    </row>
    <row r="93" spans="11:12">
      <c r="K93" s="5"/>
      <c r="L93" s="6"/>
    </row>
    <row r="94" spans="11:12">
      <c r="K94" s="5"/>
      <c r="L94" s="6"/>
    </row>
    <row r="95" spans="11:12">
      <c r="K95" s="5"/>
      <c r="L95" s="6"/>
    </row>
    <row r="96" spans="11:12">
      <c r="K96" s="5"/>
      <c r="L96" s="6"/>
    </row>
    <row r="97" spans="11:12">
      <c r="K97" s="5"/>
      <c r="L97" s="6"/>
    </row>
    <row r="98" spans="11:12">
      <c r="K98" s="5"/>
      <c r="L98" s="6"/>
    </row>
    <row r="99" spans="11:12">
      <c r="K99" s="5"/>
      <c r="L99" s="6"/>
    </row>
    <row r="100" spans="11:12">
      <c r="K100" s="5"/>
      <c r="L100" s="6"/>
    </row>
    <row r="101" spans="11:12">
      <c r="K101" s="5"/>
      <c r="L101" s="6"/>
    </row>
    <row r="102" spans="11:12">
      <c r="K102" s="5"/>
      <c r="L102" s="6"/>
    </row>
    <row r="103" spans="11:12">
      <c r="K103" s="5"/>
      <c r="L103" s="6"/>
    </row>
    <row r="104" spans="11:12">
      <c r="K104" s="5"/>
      <c r="L104" s="6"/>
    </row>
    <row r="105" spans="11:12">
      <c r="K105" s="5"/>
      <c r="L105" s="6"/>
    </row>
    <row r="106" spans="11:12">
      <c r="K106" s="5"/>
      <c r="L106" s="6"/>
    </row>
    <row r="107" spans="11:12">
      <c r="K107" s="5"/>
      <c r="L107" s="6"/>
    </row>
    <row r="108" spans="11:12">
      <c r="K108" s="5"/>
      <c r="L108" s="6"/>
    </row>
    <row r="109" spans="11:12">
      <c r="K109" s="5"/>
      <c r="L109" s="6"/>
    </row>
    <row r="110" spans="11:12">
      <c r="K110" s="5"/>
      <c r="L110" s="6"/>
    </row>
    <row r="111" spans="11:12">
      <c r="K111" s="5"/>
      <c r="L111" s="6"/>
    </row>
    <row r="112" spans="11:12">
      <c r="K112" s="5"/>
      <c r="L112" s="6"/>
    </row>
    <row r="113" spans="11:12">
      <c r="K113" s="5"/>
      <c r="L113" s="6"/>
    </row>
    <row r="114" spans="11:12">
      <c r="K114" s="5"/>
      <c r="L114" s="6"/>
    </row>
    <row r="115" spans="11:12">
      <c r="K115" s="5"/>
      <c r="L115" s="6"/>
    </row>
    <row r="116" spans="11:12">
      <c r="K116" s="5"/>
      <c r="L116" s="6"/>
    </row>
    <row r="117" spans="11:12">
      <c r="K117" s="5"/>
      <c r="L117" s="6"/>
    </row>
    <row r="118" spans="11:12">
      <c r="K118" s="5"/>
      <c r="L118" s="6"/>
    </row>
    <row r="119" spans="11:12">
      <c r="K119" s="5"/>
      <c r="L119" s="6"/>
    </row>
    <row r="120" spans="11:12">
      <c r="K120" s="5"/>
      <c r="L120" s="6"/>
    </row>
    <row r="121" spans="11:12">
      <c r="K121" s="5"/>
      <c r="L121" s="6"/>
    </row>
    <row r="122" spans="11:12">
      <c r="K122" s="5"/>
      <c r="L122" s="6"/>
    </row>
    <row r="123" spans="11:12">
      <c r="K123" s="5"/>
      <c r="L123" s="6"/>
    </row>
    <row r="124" spans="11:12">
      <c r="K124" s="5"/>
      <c r="L124" s="6"/>
    </row>
    <row r="125" spans="11:12">
      <c r="K125" s="5"/>
      <c r="L125" s="6"/>
    </row>
    <row r="126" spans="11:12">
      <c r="K126" s="5"/>
      <c r="L126" s="6"/>
    </row>
    <row r="127" spans="11:12">
      <c r="K127" s="5"/>
      <c r="L127" s="6"/>
    </row>
    <row r="128" spans="11:12">
      <c r="K128" s="5"/>
      <c r="L128" s="6"/>
    </row>
    <row r="129" spans="11:12">
      <c r="K129" s="5"/>
      <c r="L129" s="6"/>
    </row>
    <row r="130" spans="11:12">
      <c r="K130" s="5"/>
      <c r="L130" s="6"/>
    </row>
    <row r="131" spans="11:12">
      <c r="K131" s="5"/>
      <c r="L131" s="6"/>
    </row>
    <row r="132" spans="11:12">
      <c r="K132" s="5"/>
      <c r="L132" s="6"/>
    </row>
    <row r="133" spans="11:12">
      <c r="K133" s="5"/>
      <c r="L133" s="6"/>
    </row>
    <row r="134" spans="11:12">
      <c r="K134" s="5"/>
      <c r="L134" s="6"/>
    </row>
    <row r="135" spans="11:12">
      <c r="K135" s="5"/>
      <c r="L135" s="6"/>
    </row>
    <row r="136" spans="11:12">
      <c r="K136" s="5"/>
      <c r="L136" s="6"/>
    </row>
    <row r="137" spans="11:12">
      <c r="K137" s="5"/>
      <c r="L137" s="6"/>
    </row>
    <row r="138" spans="11:12">
      <c r="K138" s="5"/>
      <c r="L138" s="6"/>
    </row>
    <row r="139" spans="11:12">
      <c r="K139" s="5"/>
      <c r="L139" s="6"/>
    </row>
    <row r="140" spans="11:12">
      <c r="K140" s="5"/>
      <c r="L140" s="6"/>
    </row>
    <row r="141" spans="11:12">
      <c r="K141" s="5"/>
      <c r="L141" s="6"/>
    </row>
    <row r="142" spans="11:12">
      <c r="K142" s="5"/>
      <c r="L142" s="6"/>
    </row>
    <row r="143" spans="11:12">
      <c r="K143" s="5"/>
      <c r="L143" s="6"/>
    </row>
    <row r="144" spans="11:12">
      <c r="K144" s="5"/>
      <c r="L144" s="6"/>
    </row>
    <row r="145" spans="11:12">
      <c r="K145" s="5"/>
      <c r="L145" s="6"/>
    </row>
    <row r="146" spans="11:12">
      <c r="K146" s="5"/>
      <c r="L146" s="6"/>
    </row>
    <row r="147" spans="11:12">
      <c r="K147" s="5"/>
      <c r="L147" s="6"/>
    </row>
    <row r="148" spans="11:12">
      <c r="K148" s="5"/>
      <c r="L148" s="6"/>
    </row>
    <row r="149" spans="11:12">
      <c r="K149" s="5"/>
      <c r="L149" s="6"/>
    </row>
    <row r="150" spans="11:12">
      <c r="K150" s="5"/>
      <c r="L150" s="6"/>
    </row>
    <row r="151" spans="11:12">
      <c r="K151" s="5"/>
      <c r="L151" s="6"/>
    </row>
    <row r="152" spans="11:12">
      <c r="K152" s="5"/>
      <c r="L152" s="6"/>
    </row>
    <row r="153" spans="11:12">
      <c r="K153" s="5"/>
      <c r="L153" s="6"/>
    </row>
    <row r="154" spans="11:12">
      <c r="K154" s="5"/>
      <c r="L154" s="6"/>
    </row>
    <row r="155" spans="11:12">
      <c r="K155" s="5"/>
      <c r="L155" s="6"/>
    </row>
    <row r="156" spans="11:12">
      <c r="K156" s="5"/>
      <c r="L156" s="6"/>
    </row>
    <row r="157" spans="11:12">
      <c r="K157" s="5"/>
      <c r="L157" s="6"/>
    </row>
    <row r="158" spans="11:12">
      <c r="K158" s="5"/>
      <c r="L158" s="6"/>
    </row>
    <row r="159" spans="11:12">
      <c r="K159" s="5"/>
      <c r="L159" s="6"/>
    </row>
    <row r="160" spans="11:12">
      <c r="K160" s="5"/>
      <c r="L160" s="6"/>
    </row>
    <row r="161" spans="11:12">
      <c r="K161" s="5"/>
      <c r="L161" s="6"/>
    </row>
    <row r="162" spans="11:12">
      <c r="K162" s="5"/>
      <c r="L162" s="6"/>
    </row>
    <row r="163" spans="11:12">
      <c r="K163" s="5"/>
      <c r="L163" s="6"/>
    </row>
    <row r="164" spans="11:12">
      <c r="K164" s="5"/>
      <c r="L164" s="6"/>
    </row>
    <row r="165" spans="11:12">
      <c r="K165" s="5"/>
      <c r="L165" s="6"/>
    </row>
    <row r="166" spans="11:12">
      <c r="K166" s="5"/>
      <c r="L166" s="6"/>
    </row>
    <row r="167" spans="11:12">
      <c r="K167" s="5"/>
      <c r="L167" s="6"/>
    </row>
    <row r="168" spans="11:12">
      <c r="K168" s="5"/>
      <c r="L168" s="6"/>
    </row>
    <row r="169" spans="11:12">
      <c r="K169" s="5"/>
      <c r="L169" s="6"/>
    </row>
    <row r="170" spans="11:12">
      <c r="K170" s="5"/>
      <c r="L170" s="6"/>
    </row>
    <row r="171" spans="11:12">
      <c r="K171" s="5"/>
      <c r="L171" s="6"/>
    </row>
    <row r="172" spans="11:12">
      <c r="K172" s="5"/>
      <c r="L172" s="6"/>
    </row>
    <row r="173" spans="11:12">
      <c r="K173" s="5"/>
      <c r="L173" s="6"/>
    </row>
    <row r="174" spans="11:12">
      <c r="K174" s="5"/>
      <c r="L174" s="6"/>
    </row>
    <row r="175" spans="11:12">
      <c r="K175" s="5"/>
      <c r="L175" s="6"/>
    </row>
    <row r="176" spans="11:12">
      <c r="K176" s="5"/>
      <c r="L176" s="6"/>
    </row>
    <row r="177" spans="11:12">
      <c r="K177" s="5"/>
      <c r="L177" s="6"/>
    </row>
    <row r="178" spans="11:12">
      <c r="K178" s="5"/>
      <c r="L178" s="6"/>
    </row>
    <row r="179" spans="11:12">
      <c r="K179" s="5"/>
      <c r="L179" s="6"/>
    </row>
    <row r="180" spans="11:12">
      <c r="K180" s="5"/>
      <c r="L180" s="6"/>
    </row>
    <row r="181" spans="11:12">
      <c r="K181" s="5"/>
      <c r="L181" s="6"/>
    </row>
    <row r="182" spans="11:12">
      <c r="K182" s="5"/>
      <c r="L182" s="6"/>
    </row>
    <row r="183" spans="11:12">
      <c r="K183" s="5"/>
      <c r="L183" s="6"/>
    </row>
    <row r="184" spans="11:12">
      <c r="K184" s="5"/>
      <c r="L184" s="6"/>
    </row>
    <row r="185" spans="11:12">
      <c r="K185" s="5"/>
      <c r="L185" s="6"/>
    </row>
    <row r="186" spans="11:12">
      <c r="K186" s="5"/>
      <c r="L186" s="6"/>
    </row>
    <row r="187" spans="11:12">
      <c r="K187" s="5"/>
      <c r="L187" s="6"/>
    </row>
    <row r="188" spans="11:12">
      <c r="K188" s="5"/>
      <c r="L188" s="6"/>
    </row>
    <row r="189" spans="11:12">
      <c r="K189" s="5"/>
      <c r="L189" s="6"/>
    </row>
    <row r="190" spans="11:12">
      <c r="K190" s="5"/>
      <c r="L190" s="6"/>
    </row>
    <row r="191" spans="11:12">
      <c r="K191" s="5"/>
      <c r="L191" s="6"/>
    </row>
    <row r="192" spans="11:12">
      <c r="K192" s="5"/>
      <c r="L192" s="6"/>
    </row>
    <row r="193" spans="11:12">
      <c r="K193" s="5"/>
      <c r="L193" s="6"/>
    </row>
    <row r="194" spans="11:12">
      <c r="K194" s="5"/>
      <c r="L194" s="6"/>
    </row>
    <row r="195" spans="11:12">
      <c r="K195" s="5"/>
      <c r="L195" s="6"/>
    </row>
    <row r="196" spans="11:12">
      <c r="K196" s="5"/>
      <c r="L196" s="6"/>
    </row>
    <row r="197" spans="11:12">
      <c r="K197" s="5"/>
      <c r="L197" s="6"/>
    </row>
    <row r="198" spans="11:12">
      <c r="K198" s="5"/>
      <c r="L198" s="6"/>
    </row>
    <row r="199" spans="11:12">
      <c r="K199" s="5"/>
      <c r="L199" s="6"/>
    </row>
    <row r="200" spans="11:12">
      <c r="K200" s="5"/>
      <c r="L200" s="6"/>
    </row>
    <row r="201" spans="11:12">
      <c r="K201" s="5"/>
      <c r="L201" s="6"/>
    </row>
    <row r="202" spans="11:12">
      <c r="K202" s="5"/>
      <c r="L202" s="6"/>
    </row>
    <row r="203" spans="11:12">
      <c r="K203" s="5"/>
      <c r="L203" s="6"/>
    </row>
    <row r="204" spans="11:12">
      <c r="K204" s="5"/>
      <c r="L204" s="6"/>
    </row>
    <row r="205" spans="11:12">
      <c r="K205" s="5"/>
      <c r="L205" s="6"/>
    </row>
    <row r="206" spans="11:12">
      <c r="K206" s="5"/>
      <c r="L206" s="6"/>
    </row>
    <row r="207" spans="11:12">
      <c r="K207" s="5"/>
      <c r="L207" s="6"/>
    </row>
    <row r="208" spans="11:12">
      <c r="K208" s="5"/>
      <c r="L208" s="6"/>
    </row>
    <row r="209" spans="11:12">
      <c r="K209" s="5"/>
      <c r="L209" s="6"/>
    </row>
    <row r="210" spans="11:12">
      <c r="K210" s="5"/>
      <c r="L210" s="6"/>
    </row>
    <row r="211" spans="11:12">
      <c r="K211" s="5"/>
      <c r="L211" s="6"/>
    </row>
    <row r="212" spans="11:12">
      <c r="K212" s="5"/>
      <c r="L212" s="6"/>
    </row>
    <row r="213" spans="11:12">
      <c r="K213" s="5"/>
      <c r="L213" s="6"/>
    </row>
    <row r="214" spans="11:12">
      <c r="K214" s="5"/>
      <c r="L214" s="6"/>
    </row>
    <row r="215" spans="11:12">
      <c r="K215" s="5"/>
      <c r="L215" s="6"/>
    </row>
    <row r="216" spans="11:12">
      <c r="K216" s="5"/>
      <c r="L216" s="6"/>
    </row>
    <row r="217" spans="11:12">
      <c r="K217" s="5"/>
      <c r="L217" s="6"/>
    </row>
    <row r="218" spans="11:12">
      <c r="K218" s="5"/>
      <c r="L218" s="6"/>
    </row>
    <row r="219" spans="11:12">
      <c r="K219" s="5"/>
      <c r="L219" s="6"/>
    </row>
    <row r="220" spans="11:12">
      <c r="K220" s="5"/>
      <c r="L220" s="6"/>
    </row>
    <row r="221" spans="11:12">
      <c r="K221" s="5"/>
      <c r="L221" s="6"/>
    </row>
    <row r="222" spans="11:12">
      <c r="K222" s="5"/>
      <c r="L222" s="6"/>
    </row>
    <row r="223" spans="11:12">
      <c r="K223" s="5"/>
      <c r="L223" s="6"/>
    </row>
    <row r="224" spans="11:12">
      <c r="K224" s="5"/>
      <c r="L224" s="6"/>
    </row>
    <row r="225" spans="11:12">
      <c r="K225" s="5"/>
      <c r="L225" s="6"/>
    </row>
    <row r="226" spans="11:12">
      <c r="K226" s="5"/>
      <c r="L226" s="6"/>
    </row>
    <row r="227" spans="11:12">
      <c r="K227" s="5"/>
      <c r="L227" s="6"/>
    </row>
    <row r="228" spans="11:12">
      <c r="K228" s="5"/>
      <c r="L228" s="6"/>
    </row>
    <row r="229" spans="11:12">
      <c r="K229" s="5"/>
      <c r="L229" s="6"/>
    </row>
    <row r="230" spans="11:12">
      <c r="K230" s="5"/>
      <c r="L230" s="6"/>
    </row>
    <row r="231" spans="11:12">
      <c r="K231" s="5"/>
      <c r="L231" s="6"/>
    </row>
    <row r="232" spans="11:12">
      <c r="K232" s="5"/>
      <c r="L232" s="6"/>
    </row>
    <row r="233" spans="11:12">
      <c r="K233" s="5"/>
      <c r="L233" s="6"/>
    </row>
    <row r="234" spans="11:12">
      <c r="K234" s="5"/>
      <c r="L234" s="6"/>
    </row>
    <row r="235" spans="11:12">
      <c r="K235" s="5"/>
      <c r="L235" s="6"/>
    </row>
    <row r="236" spans="11:12">
      <c r="K236" s="5"/>
      <c r="L236" s="6"/>
    </row>
    <row r="237" spans="11:12">
      <c r="K237" s="5"/>
      <c r="L237" s="6"/>
    </row>
    <row r="238" spans="11:12">
      <c r="K238" s="5"/>
      <c r="L238" s="6"/>
    </row>
    <row r="239" spans="11:12">
      <c r="K239" s="5"/>
      <c r="L239" s="6"/>
    </row>
    <row r="240" spans="11:12">
      <c r="K240" s="5"/>
      <c r="L240" s="6"/>
    </row>
    <row r="241" spans="11:12">
      <c r="K241" s="5"/>
      <c r="L241" s="6"/>
    </row>
    <row r="242" spans="11:12">
      <c r="K242" s="5"/>
      <c r="L242" s="6"/>
    </row>
    <row r="243" spans="11:12">
      <c r="K243" s="5"/>
      <c r="L243" s="6"/>
    </row>
    <row r="244" spans="11:12">
      <c r="K244" s="5"/>
      <c r="L244" s="6"/>
    </row>
    <row r="245" spans="11:12">
      <c r="K245" s="5"/>
      <c r="L245" s="6"/>
    </row>
    <row r="246" spans="11:12">
      <c r="K246" s="5"/>
      <c r="L246" s="6"/>
    </row>
    <row r="247" spans="11:12">
      <c r="K247" s="5"/>
      <c r="L247" s="6"/>
    </row>
    <row r="248" spans="11:12">
      <c r="K248" s="5"/>
      <c r="L248" s="6"/>
    </row>
    <row r="249" spans="11:12">
      <c r="K249" s="5"/>
      <c r="L249" s="6"/>
    </row>
    <row r="250" spans="11:12">
      <c r="K250" s="5"/>
      <c r="L250" s="6"/>
    </row>
    <row r="251" spans="11:12">
      <c r="K251" s="5"/>
      <c r="L251" s="6"/>
    </row>
    <row r="252" spans="11:12">
      <c r="K252" s="5"/>
      <c r="L252" s="6"/>
    </row>
    <row r="253" spans="11:12">
      <c r="K253" s="5"/>
      <c r="L253" s="6"/>
    </row>
    <row r="254" spans="11:12">
      <c r="K254" s="5"/>
      <c r="L254" s="6"/>
    </row>
    <row r="255" spans="11:12">
      <c r="K255" s="5"/>
      <c r="L255" s="6"/>
    </row>
    <row r="256" spans="11:12">
      <c r="K256" s="5"/>
      <c r="L256" s="6"/>
    </row>
    <row r="257" spans="11:12">
      <c r="K257" s="5"/>
      <c r="L257" s="6"/>
    </row>
    <row r="258" spans="11:12">
      <c r="K258" s="5"/>
      <c r="L258" s="6"/>
    </row>
    <row r="259" spans="11:12">
      <c r="K259" s="5"/>
      <c r="L259" s="6"/>
    </row>
    <row r="260" spans="11:12">
      <c r="K260" s="5"/>
      <c r="L260" s="6"/>
    </row>
    <row r="261" spans="11:12">
      <c r="K261" s="5"/>
      <c r="L261" s="6"/>
    </row>
    <row r="262" spans="11:12">
      <c r="K262" s="5"/>
      <c r="L262" s="6"/>
    </row>
    <row r="263" spans="11:12">
      <c r="K263" s="5"/>
      <c r="L263" s="6"/>
    </row>
    <row r="264" spans="11:12">
      <c r="K264" s="5"/>
      <c r="L264" s="6"/>
    </row>
    <row r="265" spans="11:12">
      <c r="K265" s="5"/>
      <c r="L265" s="6"/>
    </row>
    <row r="266" spans="11:12">
      <c r="K266" s="5"/>
      <c r="L266" s="6"/>
    </row>
    <row r="267" spans="11:12">
      <c r="K267" s="5"/>
      <c r="L267" s="6"/>
    </row>
    <row r="268" spans="11:12">
      <c r="K268" s="6"/>
      <c r="L268" s="6"/>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AC738-C6F9-4445-9AEF-C9429CD8560D}">
  <dimension ref="A1:E114"/>
  <sheetViews>
    <sheetView showGridLines="0" workbookViewId="0"/>
  </sheetViews>
  <sheetFormatPr defaultRowHeight="15"/>
  <sheetData>
    <row r="1" spans="1:1" ht="31.35" customHeight="1">
      <c r="A1" s="45" t="s">
        <v>209</v>
      </c>
    </row>
    <row r="2" spans="1:1">
      <c r="A2" s="2" t="s">
        <v>210</v>
      </c>
    </row>
    <row r="21" spans="1:1">
      <c r="A21" s="37" t="s">
        <v>213</v>
      </c>
    </row>
    <row r="22" spans="1:1">
      <c r="A22" s="37" t="s">
        <v>214</v>
      </c>
    </row>
    <row r="23" spans="1:1">
      <c r="A23" s="37" t="s">
        <v>215</v>
      </c>
    </row>
    <row r="24" spans="1:1">
      <c r="A24" s="37" t="s">
        <v>216</v>
      </c>
    </row>
    <row r="25" spans="1:1">
      <c r="A25" s="37" t="s">
        <v>217</v>
      </c>
    </row>
    <row r="26" spans="1:1">
      <c r="A26" s="37"/>
    </row>
    <row r="53" spans="1:5">
      <c r="B53" t="s">
        <v>211</v>
      </c>
      <c r="E53" t="s">
        <v>212</v>
      </c>
    </row>
    <row r="54" spans="1:5">
      <c r="A54">
        <v>1970</v>
      </c>
      <c r="B54">
        <v>31.841715783548324</v>
      </c>
      <c r="E54">
        <v>33.339048284060333</v>
      </c>
    </row>
    <row r="55" spans="1:5">
      <c r="A55">
        <v>1971</v>
      </c>
      <c r="B55">
        <v>32.443376390568027</v>
      </c>
      <c r="E55">
        <v>34.812305240875489</v>
      </c>
    </row>
    <row r="56" spans="1:5">
      <c r="A56">
        <v>1972</v>
      </c>
      <c r="B56">
        <v>31.22549461935245</v>
      </c>
      <c r="E56">
        <v>33.786851742462979</v>
      </c>
    </row>
    <row r="57" spans="1:5">
      <c r="A57">
        <v>1973</v>
      </c>
      <c r="B57">
        <v>32.91827030988479</v>
      </c>
      <c r="E57">
        <v>33.933435208757487</v>
      </c>
    </row>
    <row r="58" spans="1:5">
      <c r="A58">
        <v>1974</v>
      </c>
      <c r="B58">
        <v>37.328375471994626</v>
      </c>
      <c r="E58">
        <v>37.701270034396231</v>
      </c>
    </row>
    <row r="59" spans="1:5">
      <c r="A59">
        <v>1975</v>
      </c>
      <c r="B59">
        <v>41.658932627386783</v>
      </c>
      <c r="E59">
        <v>40.209210103945651</v>
      </c>
    </row>
    <row r="60" spans="1:5">
      <c r="A60">
        <v>1976</v>
      </c>
      <c r="B60">
        <v>39.971482264871902</v>
      </c>
      <c r="E60">
        <v>38.71318299092529</v>
      </c>
    </row>
    <row r="61" spans="1:5">
      <c r="A61">
        <v>1977</v>
      </c>
      <c r="B61">
        <v>39.917629547770247</v>
      </c>
      <c r="E61">
        <v>36.778656403667611</v>
      </c>
    </row>
    <row r="62" spans="1:5">
      <c r="A62">
        <v>1978</v>
      </c>
      <c r="B62">
        <v>41.166679489252971</v>
      </c>
      <c r="E62">
        <v>37.712868750868935</v>
      </c>
    </row>
    <row r="63" spans="1:5">
      <c r="A63">
        <v>1979</v>
      </c>
      <c r="B63">
        <v>42.88729281389363</v>
      </c>
      <c r="E63">
        <v>39.816924673845641</v>
      </c>
    </row>
    <row r="64" spans="1:5">
      <c r="A64">
        <v>1980</v>
      </c>
      <c r="B64">
        <v>45.621057860460553</v>
      </c>
      <c r="E64">
        <v>43.725396391740908</v>
      </c>
    </row>
    <row r="65" spans="1:5">
      <c r="A65">
        <v>1981</v>
      </c>
      <c r="B65">
        <v>46.892957337606468</v>
      </c>
      <c r="E65">
        <v>44.822638912359494</v>
      </c>
    </row>
    <row r="66" spans="1:5">
      <c r="A66">
        <v>1982</v>
      </c>
      <c r="B66">
        <v>50.747927586484295</v>
      </c>
      <c r="E66">
        <v>46.231347190587208</v>
      </c>
    </row>
    <row r="67" spans="1:5">
      <c r="A67">
        <v>1983</v>
      </c>
      <c r="B67">
        <v>50.670034825252174</v>
      </c>
      <c r="E67">
        <v>45.705734793876218</v>
      </c>
    </row>
    <row r="68" spans="1:5">
      <c r="A68">
        <v>1984</v>
      </c>
      <c r="B68">
        <v>50.247541620831612</v>
      </c>
      <c r="E68">
        <v>44.411469204643645</v>
      </c>
    </row>
    <row r="69" spans="1:5">
      <c r="A69">
        <v>1985</v>
      </c>
      <c r="B69">
        <v>53.885196396745108</v>
      </c>
      <c r="E69">
        <v>44.689341521916745</v>
      </c>
    </row>
    <row r="70" spans="1:5">
      <c r="A70">
        <v>1986</v>
      </c>
      <c r="B70">
        <v>52.263856152395839</v>
      </c>
      <c r="E70">
        <v>44.024607135381906</v>
      </c>
    </row>
    <row r="71" spans="1:5">
      <c r="A71">
        <v>1987</v>
      </c>
      <c r="B71">
        <v>51.156620457164735</v>
      </c>
      <c r="E71">
        <v>42.789001561047449</v>
      </c>
    </row>
    <row r="72" spans="1:5">
      <c r="A72">
        <v>1988</v>
      </c>
      <c r="B72">
        <v>56.092418623671762</v>
      </c>
      <c r="E72">
        <v>40.812651087984847</v>
      </c>
    </row>
    <row r="73" spans="1:5">
      <c r="A73">
        <v>1989</v>
      </c>
      <c r="B73">
        <v>40.358918899741411</v>
      </c>
      <c r="E73">
        <v>35.846174657590588</v>
      </c>
    </row>
    <row r="74" spans="1:5">
      <c r="A74">
        <v>1990</v>
      </c>
      <c r="B74">
        <v>43.252476063341042</v>
      </c>
      <c r="E74">
        <v>36.659796683023082</v>
      </c>
    </row>
    <row r="75" spans="1:5">
      <c r="A75">
        <v>1991</v>
      </c>
      <c r="B75">
        <v>46.924524512067855</v>
      </c>
      <c r="E75">
        <v>37.727953933414895</v>
      </c>
    </row>
    <row r="76" spans="1:5">
      <c r="A76">
        <v>1992</v>
      </c>
      <c r="B76">
        <v>46.817977724429177</v>
      </c>
      <c r="E76">
        <v>38.665901367315421</v>
      </c>
    </row>
    <row r="77" spans="1:5">
      <c r="A77">
        <v>1993</v>
      </c>
      <c r="B77">
        <v>46.951454147551459</v>
      </c>
      <c r="E77">
        <v>38.539642983757147</v>
      </c>
    </row>
    <row r="78" spans="1:5">
      <c r="A78">
        <v>1994</v>
      </c>
      <c r="B78">
        <v>45.805626487075671</v>
      </c>
      <c r="E78">
        <v>38.628671105480983</v>
      </c>
    </row>
    <row r="79" spans="1:5">
      <c r="A79">
        <v>1995</v>
      </c>
      <c r="B79">
        <v>44.089711868465159</v>
      </c>
      <c r="E79">
        <v>37.288116603572611</v>
      </c>
    </row>
    <row r="80" spans="1:5">
      <c r="A80">
        <v>1996</v>
      </c>
      <c r="B80">
        <v>41.918050861243152</v>
      </c>
      <c r="E80">
        <v>36.031588118325239</v>
      </c>
    </row>
    <row r="81" spans="1:5">
      <c r="A81">
        <v>1997</v>
      </c>
      <c r="B81">
        <v>39.897743019607219</v>
      </c>
      <c r="E81">
        <v>34.890700625169416</v>
      </c>
    </row>
    <row r="82" spans="1:5">
      <c r="A82">
        <v>1998</v>
      </c>
      <c r="B82">
        <v>38.043042004013557</v>
      </c>
      <c r="E82">
        <v>33.790832074853363</v>
      </c>
    </row>
    <row r="83" spans="1:5">
      <c r="A83">
        <v>1999</v>
      </c>
      <c r="B83">
        <v>37.371309637375028</v>
      </c>
      <c r="E83">
        <v>34.615995523048625</v>
      </c>
    </row>
    <row r="84" spans="1:5">
      <c r="A84">
        <v>2000</v>
      </c>
      <c r="B84">
        <v>35.198412277257148</v>
      </c>
      <c r="E84">
        <v>33.75444084108797</v>
      </c>
    </row>
    <row r="85" spans="1:5">
      <c r="A85">
        <v>2001</v>
      </c>
      <c r="B85">
        <v>37.905179152151462</v>
      </c>
      <c r="E85">
        <v>37.371554128202575</v>
      </c>
    </row>
    <row r="86" spans="1:5">
      <c r="A86">
        <v>2002</v>
      </c>
      <c r="B86">
        <v>39.633060048748057</v>
      </c>
      <c r="E86">
        <v>39.376986073063009</v>
      </c>
    </row>
    <row r="87" spans="1:5">
      <c r="A87">
        <v>2003</v>
      </c>
      <c r="B87">
        <v>38.430516830322873</v>
      </c>
      <c r="E87">
        <v>38.025833231395332</v>
      </c>
    </row>
    <row r="88" spans="1:5">
      <c r="A88">
        <v>2004</v>
      </c>
      <c r="B88">
        <v>38.6890662482461</v>
      </c>
      <c r="E88">
        <v>38.207438839011147</v>
      </c>
    </row>
    <row r="89" spans="1:5">
      <c r="A89">
        <v>2005</v>
      </c>
      <c r="B89">
        <v>39.017316978409276</v>
      </c>
      <c r="E89">
        <v>38.611230348227068</v>
      </c>
    </row>
    <row r="90" spans="1:5">
      <c r="A90">
        <v>2006</v>
      </c>
      <c r="B90">
        <v>39.325678946634731</v>
      </c>
      <c r="E90">
        <v>39.393168003329215</v>
      </c>
    </row>
    <row r="91" spans="1:5">
      <c r="A91">
        <v>2007</v>
      </c>
      <c r="B91">
        <v>42.457141475445511</v>
      </c>
      <c r="E91">
        <v>42.701953373897041</v>
      </c>
    </row>
    <row r="92" spans="1:5">
      <c r="A92">
        <v>2008</v>
      </c>
      <c r="B92">
        <v>49.757064314026337</v>
      </c>
      <c r="E92">
        <v>48.363082566126927</v>
      </c>
    </row>
    <row r="93" spans="1:5">
      <c r="A93">
        <v>2009</v>
      </c>
      <c r="B93">
        <v>56.205124385520634</v>
      </c>
      <c r="E93">
        <v>50.267331086463628</v>
      </c>
    </row>
    <row r="94" spans="1:5">
      <c r="A94">
        <v>2010</v>
      </c>
      <c r="B94">
        <v>56.694973641226518</v>
      </c>
      <c r="E94">
        <v>48.506769501705016</v>
      </c>
    </row>
    <row r="95" spans="1:5">
      <c r="A95">
        <v>2011</v>
      </c>
      <c r="B95">
        <v>57.471068754254595</v>
      </c>
      <c r="E95">
        <v>47.922816250039027</v>
      </c>
    </row>
    <row r="96" spans="1:5">
      <c r="A96">
        <v>2012</v>
      </c>
      <c r="B96">
        <v>58.09634223200878</v>
      </c>
      <c r="E96">
        <v>47.376611092563245</v>
      </c>
    </row>
    <row r="97" spans="1:5">
      <c r="A97">
        <v>2013</v>
      </c>
      <c r="B97">
        <v>52.69913584264382</v>
      </c>
      <c r="E97">
        <v>43.731324223636818</v>
      </c>
    </row>
    <row r="98" spans="1:5">
      <c r="A98">
        <v>2014</v>
      </c>
      <c r="B98">
        <v>48.584321183166907</v>
      </c>
      <c r="E98">
        <v>40.869009971276363</v>
      </c>
    </row>
    <row r="99" spans="1:5">
      <c r="A99">
        <v>2015</v>
      </c>
      <c r="B99">
        <v>45.429688893115703</v>
      </c>
      <c r="E99">
        <v>37.992488413303022</v>
      </c>
    </row>
    <row r="100" spans="1:5">
      <c r="A100">
        <v>2016</v>
      </c>
      <c r="B100">
        <v>43.749639856634133</v>
      </c>
      <c r="E100">
        <v>38.455151036507154</v>
      </c>
    </row>
    <row r="101" spans="1:5">
      <c r="A101">
        <v>2017</v>
      </c>
      <c r="B101">
        <v>42.17154913576239</v>
      </c>
      <c r="E101">
        <v>38.157308287132111</v>
      </c>
    </row>
    <row r="102" spans="1:5">
      <c r="A102">
        <v>2018</v>
      </c>
      <c r="B102">
        <v>43.219296599745661</v>
      </c>
      <c r="E102">
        <v>39.807806775805652</v>
      </c>
    </row>
    <row r="103" spans="1:5">
      <c r="A103">
        <v>2019</v>
      </c>
      <c r="B103">
        <v>41.97215104191848</v>
      </c>
      <c r="E103">
        <v>39.705253962263299</v>
      </c>
    </row>
    <row r="104" spans="1:5">
      <c r="A104">
        <v>2020</v>
      </c>
      <c r="B104">
        <v>51.370777908272046</v>
      </c>
      <c r="E104">
        <v>40.163994246068192</v>
      </c>
    </row>
    <row r="105" spans="1:5">
      <c r="A105">
        <v>2021</v>
      </c>
      <c r="B105">
        <v>45.840698762607886</v>
      </c>
      <c r="E105">
        <v>38.379024566680691</v>
      </c>
    </row>
    <row r="106" spans="1:5">
      <c r="A106">
        <v>2022</v>
      </c>
      <c r="B106">
        <v>40.184808542994013</v>
      </c>
      <c r="E106">
        <v>38.684415532767005</v>
      </c>
    </row>
    <row r="107" spans="1:5">
      <c r="A107">
        <v>2023</v>
      </c>
      <c r="B107">
        <v>39.841612473017754</v>
      </c>
      <c r="E107">
        <v>39.311034369092809</v>
      </c>
    </row>
    <row r="108" spans="1:5">
      <c r="A108">
        <v>2024</v>
      </c>
      <c r="B108">
        <v>39.861663203645591</v>
      </c>
      <c r="E108">
        <v>39.048320663360684</v>
      </c>
    </row>
    <row r="109" spans="1:5">
      <c r="A109">
        <v>2025</v>
      </c>
      <c r="B109">
        <v>39.666544817953699</v>
      </c>
      <c r="E109">
        <v>39.384969558405189</v>
      </c>
    </row>
    <row r="110" spans="1:5">
      <c r="A110">
        <v>2026</v>
      </c>
      <c r="B110">
        <v>39.854547966102963</v>
      </c>
      <c r="E110">
        <v>39.648645493271978</v>
      </c>
    </row>
    <row r="111" spans="1:5">
      <c r="A111">
        <v>2027</v>
      </c>
      <c r="B111">
        <v>39.809289617393461</v>
      </c>
      <c r="E111">
        <v>39.497295603564289</v>
      </c>
    </row>
    <row r="112" spans="1:5">
      <c r="A112">
        <v>2028</v>
      </c>
      <c r="B112">
        <v>39.930961296123087</v>
      </c>
      <c r="E112">
        <v>39.466940887098886</v>
      </c>
    </row>
    <row r="113" spans="1:5">
      <c r="A113">
        <v>2029</v>
      </c>
      <c r="B113">
        <v>40.054226695904639</v>
      </c>
      <c r="E113">
        <v>39.50601818534227</v>
      </c>
    </row>
    <row r="114" spans="1:5">
      <c r="A114">
        <v>2030</v>
      </c>
      <c r="B114">
        <v>39.989705111456708</v>
      </c>
      <c r="E114">
        <v>39.321296360184803</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04830-CAD9-4F7B-A049-721A44B5F424}">
  <dimension ref="A1:J39"/>
  <sheetViews>
    <sheetView showGridLines="0" workbookViewId="0">
      <selection activeCell="I10" sqref="I10"/>
    </sheetView>
  </sheetViews>
  <sheetFormatPr defaultRowHeight="15"/>
  <cols>
    <col min="1" max="1" width="15" customWidth="1"/>
    <col min="2" max="2" width="13.140625" bestFit="1" customWidth="1"/>
    <col min="3" max="3" width="10.5703125" bestFit="1" customWidth="1"/>
    <col min="4" max="8" width="9.42578125" bestFit="1" customWidth="1"/>
  </cols>
  <sheetData>
    <row r="1" spans="1:10" s="55" customFormat="1" ht="30.75" customHeight="1">
      <c r="A1" s="54" t="s">
        <v>162</v>
      </c>
    </row>
    <row r="2" spans="1:10" s="53" customFormat="1">
      <c r="A2" s="2" t="s">
        <v>87</v>
      </c>
    </row>
    <row r="12" spans="1:10">
      <c r="B12" s="41"/>
      <c r="C12" s="41"/>
      <c r="D12" s="41"/>
      <c r="E12" s="41"/>
      <c r="F12" s="41"/>
      <c r="G12" s="41"/>
      <c r="H12" s="41"/>
    </row>
    <row r="13" spans="1:10">
      <c r="B13" s="41"/>
      <c r="C13" s="41"/>
      <c r="D13" s="41"/>
      <c r="E13" s="41"/>
      <c r="F13" s="41"/>
      <c r="G13" s="41"/>
      <c r="H13" s="41"/>
    </row>
    <row r="15" spans="1:10">
      <c r="C15" s="42"/>
      <c r="D15" s="42"/>
      <c r="E15" s="42"/>
      <c r="F15" s="42"/>
      <c r="G15" s="42"/>
      <c r="H15" s="42"/>
    </row>
    <row r="16" spans="1:10">
      <c r="C16" s="43"/>
      <c r="D16" s="43"/>
      <c r="E16" s="43"/>
      <c r="F16" s="43"/>
      <c r="G16" s="43"/>
      <c r="H16" s="43"/>
      <c r="J16" s="44"/>
    </row>
    <row r="19" spans="3:8">
      <c r="C19" s="42"/>
      <c r="D19" s="42"/>
      <c r="E19" s="42"/>
      <c r="F19" s="42"/>
      <c r="G19" s="42"/>
      <c r="H19" s="42"/>
    </row>
    <row r="20" spans="3:8">
      <c r="C20" s="42"/>
      <c r="D20" s="42"/>
      <c r="E20" s="42"/>
      <c r="F20" s="42"/>
      <c r="G20" s="42"/>
      <c r="H20" s="42"/>
    </row>
    <row r="23" spans="3:8">
      <c r="C23" s="34"/>
      <c r="D23" s="34"/>
      <c r="E23" s="34"/>
      <c r="F23" s="34"/>
      <c r="G23" s="34"/>
      <c r="H23" s="34"/>
    </row>
    <row r="24" spans="3:8">
      <c r="C24" s="34"/>
      <c r="D24" s="34"/>
      <c r="E24" s="34"/>
      <c r="F24" s="34"/>
      <c r="G24" s="34"/>
      <c r="H24" s="34"/>
    </row>
    <row r="37" spans="1:7">
      <c r="B37">
        <v>2019</v>
      </c>
      <c r="C37">
        <v>2020</v>
      </c>
      <c r="D37">
        <v>2021</v>
      </c>
      <c r="E37">
        <v>2022</v>
      </c>
      <c r="F37">
        <v>2023</v>
      </c>
      <c r="G37">
        <v>2024</v>
      </c>
    </row>
    <row r="38" spans="1:7">
      <c r="A38" t="s">
        <v>85</v>
      </c>
      <c r="B38" s="34">
        <v>100</v>
      </c>
      <c r="C38" s="34">
        <v>105.76045948378062</v>
      </c>
      <c r="D38" s="34">
        <v>106.91089961048829</v>
      </c>
      <c r="E38" s="34">
        <v>114.10102533958465</v>
      </c>
      <c r="F38" s="34">
        <v>122.59646369244621</v>
      </c>
      <c r="G38" s="34">
        <v>130.53232296892315</v>
      </c>
    </row>
    <row r="39" spans="1:7">
      <c r="A39" t="s">
        <v>86</v>
      </c>
      <c r="B39" s="34">
        <v>100</v>
      </c>
      <c r="C39" s="34">
        <v>120.67860330511455</v>
      </c>
      <c r="D39" s="34">
        <v>126.27187407026749</v>
      </c>
      <c r="E39" s="34">
        <v>126.40034619857734</v>
      </c>
      <c r="F39" s="34">
        <v>136.08714467313985</v>
      </c>
      <c r="G39" s="34">
        <v>147.24258242501284</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4F526-3059-4587-A426-86153152F709}">
  <dimension ref="A1:D32"/>
  <sheetViews>
    <sheetView workbookViewId="0">
      <selection activeCell="A2" sqref="A2"/>
    </sheetView>
  </sheetViews>
  <sheetFormatPr defaultColWidth="9.140625" defaultRowHeight="15"/>
  <cols>
    <col min="1" max="2" width="9.140625" style="1"/>
    <col min="3" max="3" width="11.5703125" style="1" bestFit="1" customWidth="1"/>
    <col min="4" max="4" width="9.5703125" style="1" bestFit="1" customWidth="1"/>
    <col min="5" max="16384" width="9.140625" style="1"/>
  </cols>
  <sheetData>
    <row r="1" spans="1:1" ht="36">
      <c r="A1" s="4" t="s">
        <v>55</v>
      </c>
    </row>
    <row r="2" spans="1:1">
      <c r="A2" s="2" t="s">
        <v>56</v>
      </c>
    </row>
    <row r="24" spans="1:4">
      <c r="B24" s="1" t="s">
        <v>48</v>
      </c>
    </row>
    <row r="25" spans="1:4">
      <c r="A25" s="1">
        <v>2024</v>
      </c>
      <c r="B25" s="1" t="s">
        <v>49</v>
      </c>
      <c r="C25" s="33">
        <v>96580</v>
      </c>
      <c r="D25" s="33"/>
    </row>
    <row r="26" spans="1:4">
      <c r="B26" s="1" t="s">
        <v>50</v>
      </c>
      <c r="C26" s="33">
        <v>96580</v>
      </c>
      <c r="D26" s="33">
        <v>480</v>
      </c>
    </row>
    <row r="27" spans="1:4">
      <c r="B27" s="1" t="s">
        <v>51</v>
      </c>
      <c r="C27" s="33">
        <v>97060</v>
      </c>
      <c r="D27" s="33">
        <v>1475</v>
      </c>
    </row>
    <row r="28" spans="1:4">
      <c r="B28" s="1" t="s">
        <v>52</v>
      </c>
      <c r="C28" s="33">
        <v>98535</v>
      </c>
      <c r="D28" s="33">
        <v>1875</v>
      </c>
    </row>
    <row r="29" spans="1:4">
      <c r="B29" s="1" t="s">
        <v>48</v>
      </c>
      <c r="C29" s="33">
        <v>100410</v>
      </c>
      <c r="D29" s="33"/>
    </row>
    <row r="30" spans="1:4">
      <c r="A30" s="1">
        <v>2025</v>
      </c>
      <c r="B30" s="1" t="s">
        <v>53</v>
      </c>
      <c r="C30" s="33">
        <v>98535</v>
      </c>
      <c r="D30" s="33">
        <v>1875</v>
      </c>
    </row>
    <row r="31" spans="1:4">
      <c r="B31" s="1" t="s">
        <v>54</v>
      </c>
      <c r="C31" s="33">
        <v>98535</v>
      </c>
      <c r="D31" s="33">
        <v>6900</v>
      </c>
    </row>
    <row r="32" spans="1:4">
      <c r="B32" s="1" t="s">
        <v>48</v>
      </c>
      <c r="C32" s="33">
        <v>105435</v>
      </c>
      <c r="D32" s="33"/>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364F9-D8BD-4B57-A055-C1564DD67165}">
  <dimension ref="A1:P268"/>
  <sheetViews>
    <sheetView zoomScale="145" zoomScaleNormal="145" workbookViewId="0">
      <selection activeCell="J5" sqref="J5"/>
    </sheetView>
  </sheetViews>
  <sheetFormatPr defaultColWidth="9.140625" defaultRowHeight="15"/>
  <cols>
    <col min="1" max="1" width="11" style="1" customWidth="1"/>
    <col min="2" max="16384" width="9.140625" style="1"/>
  </cols>
  <sheetData>
    <row r="1" spans="1:16" ht="36">
      <c r="A1" s="4" t="s">
        <v>13</v>
      </c>
    </row>
    <row r="2" spans="1:16">
      <c r="A2" s="2" t="s">
        <v>12</v>
      </c>
    </row>
    <row r="3" spans="1:16" ht="38.25">
      <c r="E3" s="16"/>
      <c r="F3" s="15"/>
      <c r="G3" s="15"/>
      <c r="H3" s="15"/>
      <c r="I3" s="15"/>
      <c r="J3" s="15"/>
      <c r="K3" s="15"/>
      <c r="L3" s="15"/>
      <c r="M3" s="17" t="s">
        <v>15</v>
      </c>
      <c r="N3" s="17" t="s">
        <v>14</v>
      </c>
      <c r="O3" s="15"/>
    </row>
    <row r="4" spans="1:16">
      <c r="E4" s="14"/>
      <c r="F4" s="8"/>
      <c r="G4" s="8"/>
      <c r="H4" s="8"/>
      <c r="I4" s="8"/>
      <c r="J4" s="8"/>
      <c r="K4" s="8"/>
      <c r="L4" s="8">
        <v>2019</v>
      </c>
      <c r="M4" s="12">
        <v>-0.89236000972083496</v>
      </c>
      <c r="N4" s="12">
        <v>-0.84431347112433919</v>
      </c>
      <c r="O4" s="8"/>
    </row>
    <row r="5" spans="1:16">
      <c r="E5" s="8"/>
      <c r="F5" s="8"/>
      <c r="G5" s="8"/>
      <c r="H5" s="8"/>
      <c r="I5" s="8"/>
      <c r="J5" s="8"/>
      <c r="K5" s="8"/>
      <c r="L5" s="8">
        <v>2020</v>
      </c>
      <c r="M5" s="12">
        <v>1.081260972187513</v>
      </c>
      <c r="N5" s="12">
        <v>-1.5591560354929896</v>
      </c>
      <c r="O5" s="8"/>
    </row>
    <row r="6" spans="1:16">
      <c r="E6" s="8"/>
      <c r="F6" s="8"/>
      <c r="G6" s="8"/>
      <c r="H6" s="8"/>
      <c r="I6" s="8"/>
      <c r="J6" s="8"/>
      <c r="K6" s="8"/>
      <c r="L6" s="8">
        <v>2021</v>
      </c>
      <c r="M6" s="12">
        <v>2.0954606868256676E-2</v>
      </c>
      <c r="N6" s="12">
        <v>1.460212510132779</v>
      </c>
      <c r="O6" s="8"/>
    </row>
    <row r="7" spans="1:16">
      <c r="E7" s="8"/>
      <c r="F7" s="8"/>
      <c r="G7" s="8"/>
      <c r="H7" s="8"/>
      <c r="I7" s="8"/>
      <c r="J7" s="8"/>
      <c r="K7" s="8"/>
      <c r="L7" s="8">
        <v>2022</v>
      </c>
      <c r="M7" s="12">
        <v>-1.2861060087316583</v>
      </c>
      <c r="N7" s="12">
        <v>-0.7941122380520681</v>
      </c>
      <c r="O7" s="8"/>
    </row>
    <row r="8" spans="1:16">
      <c r="E8" s="8"/>
      <c r="F8" s="8"/>
      <c r="G8" s="8"/>
      <c r="H8" s="8"/>
      <c r="I8" s="8"/>
      <c r="J8" s="8"/>
      <c r="K8" s="8"/>
      <c r="L8" s="8">
        <v>2023</v>
      </c>
      <c r="M8" s="12">
        <v>-2.2227548166233051</v>
      </c>
      <c r="N8" s="12">
        <v>-2.5305450343454119</v>
      </c>
      <c r="O8" s="8"/>
    </row>
    <row r="9" spans="1:16">
      <c r="E9" s="8"/>
      <c r="F9" s="8"/>
      <c r="G9" s="8"/>
      <c r="H9" s="8"/>
      <c r="I9" s="8"/>
      <c r="J9" s="8"/>
      <c r="K9" s="8"/>
      <c r="L9" s="8">
        <v>2024</v>
      </c>
      <c r="M9" s="12">
        <v>-2.7964033343849928</v>
      </c>
      <c r="N9" s="12">
        <v>-2.0438633441808154</v>
      </c>
      <c r="O9" s="8"/>
    </row>
    <row r="10" spans="1:16">
      <c r="E10" s="8"/>
      <c r="F10" s="8"/>
      <c r="G10" s="8"/>
      <c r="H10" s="8"/>
      <c r="I10" s="8"/>
      <c r="J10" s="8"/>
      <c r="K10" s="8"/>
      <c r="L10" s="8">
        <v>2025</v>
      </c>
      <c r="M10" s="12">
        <v>-3.5198163487153606</v>
      </c>
      <c r="N10" s="12">
        <v>-2.6738334813427018</v>
      </c>
      <c r="O10" s="13">
        <v>-3.8619350825759939</v>
      </c>
    </row>
    <row r="11" spans="1:16">
      <c r="A11" s="8"/>
      <c r="B11" s="12"/>
      <c r="C11" s="12"/>
      <c r="D11" s="8"/>
      <c r="E11" s="8"/>
      <c r="F11" s="8"/>
      <c r="G11" s="8"/>
      <c r="H11" s="8"/>
      <c r="I11" s="8"/>
      <c r="J11" s="8"/>
      <c r="K11" s="8"/>
      <c r="L11" s="8"/>
      <c r="O11" s="10"/>
    </row>
    <row r="12" spans="1:16">
      <c r="A12" s="8"/>
      <c r="B12" s="12"/>
      <c r="C12" s="12"/>
      <c r="D12" s="8"/>
      <c r="E12" s="8"/>
      <c r="F12" s="8"/>
      <c r="G12" s="8"/>
      <c r="H12" s="8"/>
      <c r="I12" s="8"/>
      <c r="J12" s="8"/>
      <c r="K12" s="8"/>
      <c r="L12" s="8"/>
      <c r="O12" s="10"/>
    </row>
    <row r="13" spans="1:16">
      <c r="A13" s="8"/>
      <c r="B13" s="12"/>
      <c r="C13" s="12"/>
      <c r="D13" s="8"/>
      <c r="E13" s="8"/>
      <c r="F13" s="8"/>
      <c r="G13" s="8"/>
      <c r="H13" s="8"/>
      <c r="I13" s="8"/>
      <c r="J13" s="8"/>
      <c r="K13" s="8"/>
      <c r="L13" s="8"/>
      <c r="O13" s="10"/>
    </row>
    <row r="14" spans="1:16">
      <c r="A14" s="8"/>
      <c r="B14" s="12"/>
      <c r="C14" s="12"/>
      <c r="D14" s="8"/>
      <c r="E14" s="8"/>
      <c r="F14" s="8"/>
      <c r="G14" s="8"/>
      <c r="H14" s="8"/>
      <c r="I14" s="8"/>
      <c r="J14" s="8"/>
      <c r="K14" s="8"/>
      <c r="L14" s="8"/>
      <c r="O14" s="10"/>
    </row>
    <row r="15" spans="1:16">
      <c r="A15" s="8"/>
      <c r="B15" s="12"/>
      <c r="C15" s="12"/>
      <c r="D15" s="8"/>
      <c r="E15" s="8"/>
      <c r="F15" s="8"/>
      <c r="G15" s="8"/>
      <c r="H15" s="8"/>
      <c r="I15" s="8"/>
      <c r="J15" s="8"/>
      <c r="K15" s="8"/>
      <c r="L15" s="8"/>
      <c r="P15" s="10"/>
    </row>
    <row r="16" spans="1:16">
      <c r="A16" s="8"/>
      <c r="B16" s="8"/>
      <c r="C16" s="8"/>
      <c r="D16" s="8"/>
      <c r="E16" s="8"/>
      <c r="F16" s="8"/>
      <c r="G16" s="8"/>
      <c r="H16" s="8"/>
      <c r="I16" s="8"/>
      <c r="J16" s="8"/>
      <c r="K16" s="8"/>
      <c r="L16" s="8"/>
      <c r="P16" s="10"/>
    </row>
    <row r="17" spans="1:16">
      <c r="A17" s="8"/>
      <c r="B17" s="8"/>
      <c r="C17" s="8"/>
      <c r="D17" s="8"/>
      <c r="E17" s="8"/>
      <c r="F17" s="8"/>
      <c r="G17" s="8"/>
      <c r="H17" s="8"/>
      <c r="I17" s="8"/>
      <c r="J17" s="8"/>
      <c r="K17" s="8"/>
      <c r="L17" s="8"/>
      <c r="P17" s="10"/>
    </row>
    <row r="18" spans="1:16">
      <c r="A18" s="8"/>
      <c r="B18" s="8"/>
      <c r="C18" s="8"/>
      <c r="D18" s="8"/>
      <c r="E18" s="8"/>
      <c r="F18" s="8"/>
      <c r="G18" s="8"/>
      <c r="H18" s="8"/>
      <c r="I18" s="8"/>
      <c r="J18" s="8"/>
      <c r="K18" s="8"/>
      <c r="L18" s="8"/>
      <c r="P18" s="10"/>
    </row>
    <row r="19" spans="1:16">
      <c r="A19" s="8"/>
      <c r="B19" s="8"/>
      <c r="C19" s="8"/>
      <c r="D19" s="8"/>
      <c r="E19" s="8"/>
      <c r="F19" s="8"/>
      <c r="G19" s="8"/>
      <c r="H19" s="8"/>
      <c r="I19" s="8"/>
      <c r="J19" s="8"/>
      <c r="K19" s="8"/>
      <c r="L19" s="8"/>
      <c r="P19" s="10"/>
    </row>
    <row r="20" spans="1:16">
      <c r="A20" s="8"/>
      <c r="B20" s="8"/>
      <c r="C20" s="8"/>
      <c r="D20" s="8"/>
      <c r="E20" s="8"/>
      <c r="F20" s="8"/>
      <c r="G20" s="8"/>
      <c r="H20" s="8"/>
      <c r="I20" s="8"/>
      <c r="J20" s="8"/>
      <c r="K20" s="8"/>
      <c r="L20" s="8"/>
      <c r="P20" s="10"/>
    </row>
    <row r="21" spans="1:16">
      <c r="A21" s="8"/>
      <c r="B21" s="8"/>
      <c r="C21" s="8"/>
      <c r="D21" s="8"/>
      <c r="E21" s="8"/>
      <c r="F21" s="8"/>
      <c r="G21" s="8"/>
      <c r="H21" s="8"/>
      <c r="I21" s="8"/>
      <c r="J21" s="8"/>
      <c r="K21" s="8"/>
      <c r="L21" s="8"/>
      <c r="P21" s="10"/>
    </row>
    <row r="22" spans="1:16">
      <c r="A22" s="8"/>
      <c r="B22" s="8"/>
      <c r="C22" s="8"/>
      <c r="D22" s="8"/>
      <c r="E22" s="8"/>
      <c r="F22" s="8"/>
      <c r="G22" s="8"/>
      <c r="H22" s="8"/>
      <c r="I22" s="8"/>
      <c r="J22" s="8"/>
      <c r="K22" s="8"/>
      <c r="L22" s="8"/>
      <c r="P22" s="10"/>
    </row>
    <row r="23" spans="1:16">
      <c r="P23" s="10"/>
    </row>
    <row r="27" spans="1:16">
      <c r="P27" s="10"/>
    </row>
    <row r="28" spans="1:16">
      <c r="P28" s="10"/>
    </row>
    <row r="29" spans="1:16">
      <c r="F29" s="10"/>
      <c r="P29" s="10"/>
    </row>
    <row r="30" spans="1:16">
      <c r="P30" s="10"/>
    </row>
    <row r="31" spans="1:16">
      <c r="P31" s="10"/>
    </row>
    <row r="32" spans="1:16">
      <c r="P32" s="10"/>
    </row>
    <row r="33" spans="11:12">
      <c r="K33" s="5"/>
      <c r="L33" s="6"/>
    </row>
    <row r="34" spans="11:12">
      <c r="K34" s="5"/>
      <c r="L34" s="6"/>
    </row>
    <row r="35" spans="11:12">
      <c r="K35" s="5"/>
      <c r="L35" s="6"/>
    </row>
    <row r="36" spans="11:12">
      <c r="K36" s="5"/>
      <c r="L36" s="6"/>
    </row>
    <row r="37" spans="11:12">
      <c r="K37" s="5"/>
      <c r="L37" s="6"/>
    </row>
    <row r="38" spans="11:12">
      <c r="K38" s="5"/>
      <c r="L38" s="6"/>
    </row>
    <row r="39" spans="11:12">
      <c r="K39" s="5"/>
      <c r="L39" s="6"/>
    </row>
    <row r="40" spans="11:12">
      <c r="K40" s="5"/>
      <c r="L40" s="6"/>
    </row>
    <row r="41" spans="11:12">
      <c r="K41" s="5"/>
      <c r="L41" s="6"/>
    </row>
    <row r="42" spans="11:12">
      <c r="K42" s="5"/>
      <c r="L42" s="6"/>
    </row>
    <row r="43" spans="11:12">
      <c r="K43" s="5"/>
      <c r="L43" s="6"/>
    </row>
    <row r="44" spans="11:12">
      <c r="K44" s="5"/>
      <c r="L44" s="6"/>
    </row>
    <row r="45" spans="11:12">
      <c r="K45" s="5"/>
      <c r="L45" s="6"/>
    </row>
    <row r="46" spans="11:12">
      <c r="K46" s="5"/>
      <c r="L46" s="6"/>
    </row>
    <row r="47" spans="11:12">
      <c r="K47" s="5"/>
      <c r="L47" s="6"/>
    </row>
    <row r="48" spans="11:12">
      <c r="K48" s="5"/>
      <c r="L48" s="6"/>
    </row>
    <row r="49" spans="11:12">
      <c r="K49" s="5"/>
      <c r="L49" s="6"/>
    </row>
    <row r="50" spans="11:12">
      <c r="K50" s="5"/>
      <c r="L50" s="6"/>
    </row>
    <row r="51" spans="11:12">
      <c r="K51" s="5"/>
      <c r="L51" s="6"/>
    </row>
    <row r="52" spans="11:12">
      <c r="K52" s="5"/>
      <c r="L52" s="6"/>
    </row>
    <row r="53" spans="11:12">
      <c r="K53" s="5"/>
      <c r="L53" s="6"/>
    </row>
    <row r="54" spans="11:12">
      <c r="K54" s="5"/>
      <c r="L54" s="6"/>
    </row>
    <row r="55" spans="11:12">
      <c r="K55" s="5"/>
      <c r="L55" s="6"/>
    </row>
    <row r="56" spans="11:12">
      <c r="K56" s="5"/>
      <c r="L56" s="6"/>
    </row>
    <row r="57" spans="11:12">
      <c r="K57" s="5"/>
      <c r="L57" s="6"/>
    </row>
    <row r="58" spans="11:12">
      <c r="K58" s="5"/>
      <c r="L58" s="6"/>
    </row>
    <row r="59" spans="11:12">
      <c r="K59" s="5"/>
      <c r="L59" s="6"/>
    </row>
    <row r="60" spans="11:12">
      <c r="K60" s="5"/>
      <c r="L60" s="6"/>
    </row>
    <row r="61" spans="11:12">
      <c r="K61" s="5"/>
      <c r="L61" s="6"/>
    </row>
    <row r="62" spans="11:12">
      <c r="K62" s="5"/>
      <c r="L62" s="6"/>
    </row>
    <row r="63" spans="11:12">
      <c r="K63" s="5"/>
      <c r="L63" s="6"/>
    </row>
    <row r="64" spans="11:12">
      <c r="K64" s="5"/>
      <c r="L64" s="6"/>
    </row>
    <row r="65" spans="11:12">
      <c r="K65" s="5"/>
      <c r="L65" s="6"/>
    </row>
    <row r="66" spans="11:12">
      <c r="K66" s="5"/>
      <c r="L66" s="6"/>
    </row>
    <row r="67" spans="11:12">
      <c r="K67" s="5"/>
      <c r="L67" s="6"/>
    </row>
    <row r="68" spans="11:12">
      <c r="K68" s="5"/>
      <c r="L68" s="6"/>
    </row>
    <row r="69" spans="11:12">
      <c r="K69" s="5"/>
      <c r="L69" s="6"/>
    </row>
    <row r="70" spans="11:12">
      <c r="K70" s="5"/>
      <c r="L70" s="6"/>
    </row>
    <row r="71" spans="11:12">
      <c r="K71" s="5"/>
      <c r="L71" s="6"/>
    </row>
    <row r="72" spans="11:12">
      <c r="K72" s="5"/>
      <c r="L72" s="6"/>
    </row>
    <row r="73" spans="11:12">
      <c r="K73" s="5"/>
      <c r="L73" s="6"/>
    </row>
    <row r="74" spans="11:12">
      <c r="K74" s="5"/>
      <c r="L74" s="6"/>
    </row>
    <row r="75" spans="11:12">
      <c r="K75" s="5"/>
      <c r="L75" s="6"/>
    </row>
    <row r="76" spans="11:12">
      <c r="K76" s="5"/>
      <c r="L76" s="6"/>
    </row>
    <row r="77" spans="11:12">
      <c r="K77" s="5"/>
      <c r="L77" s="6"/>
    </row>
    <row r="78" spans="11:12">
      <c r="K78" s="5"/>
      <c r="L78" s="6"/>
    </row>
    <row r="79" spans="11:12">
      <c r="K79" s="5"/>
      <c r="L79" s="6"/>
    </row>
    <row r="80" spans="11:12">
      <c r="K80" s="5"/>
      <c r="L80" s="6"/>
    </row>
    <row r="81" spans="11:12">
      <c r="K81" s="5"/>
      <c r="L81" s="6"/>
    </row>
    <row r="82" spans="11:12">
      <c r="K82" s="5"/>
      <c r="L82" s="6"/>
    </row>
    <row r="83" spans="11:12">
      <c r="K83" s="5"/>
      <c r="L83" s="6"/>
    </row>
    <row r="84" spans="11:12">
      <c r="K84" s="5"/>
      <c r="L84" s="6"/>
    </row>
    <row r="85" spans="11:12">
      <c r="K85" s="5"/>
      <c r="L85" s="6"/>
    </row>
    <row r="86" spans="11:12">
      <c r="K86" s="5"/>
      <c r="L86" s="6"/>
    </row>
    <row r="87" spans="11:12">
      <c r="K87" s="5"/>
      <c r="L87" s="6"/>
    </row>
    <row r="88" spans="11:12">
      <c r="K88" s="5"/>
      <c r="L88" s="6"/>
    </row>
    <row r="89" spans="11:12">
      <c r="K89" s="5"/>
      <c r="L89" s="6"/>
    </row>
    <row r="90" spans="11:12">
      <c r="K90" s="5"/>
      <c r="L90" s="6"/>
    </row>
    <row r="91" spans="11:12">
      <c r="K91" s="5"/>
      <c r="L91" s="6"/>
    </row>
    <row r="92" spans="11:12">
      <c r="K92" s="5"/>
      <c r="L92" s="6"/>
    </row>
    <row r="93" spans="11:12">
      <c r="K93" s="5"/>
      <c r="L93" s="6"/>
    </row>
    <row r="94" spans="11:12">
      <c r="K94" s="5"/>
      <c r="L94" s="6"/>
    </row>
    <row r="95" spans="11:12">
      <c r="K95" s="5"/>
      <c r="L95" s="6"/>
    </row>
    <row r="96" spans="11:12">
      <c r="K96" s="5"/>
      <c r="L96" s="6"/>
    </row>
    <row r="97" spans="11:12">
      <c r="K97" s="5"/>
      <c r="L97" s="6"/>
    </row>
    <row r="98" spans="11:12">
      <c r="K98" s="5"/>
      <c r="L98" s="6"/>
    </row>
    <row r="99" spans="11:12">
      <c r="K99" s="5"/>
      <c r="L99" s="6"/>
    </row>
    <row r="100" spans="11:12">
      <c r="K100" s="5"/>
      <c r="L100" s="6"/>
    </row>
    <row r="101" spans="11:12">
      <c r="K101" s="5"/>
      <c r="L101" s="6"/>
    </row>
    <row r="102" spans="11:12">
      <c r="K102" s="5"/>
      <c r="L102" s="6"/>
    </row>
    <row r="103" spans="11:12">
      <c r="K103" s="5"/>
      <c r="L103" s="6"/>
    </row>
    <row r="104" spans="11:12">
      <c r="K104" s="5"/>
      <c r="L104" s="6"/>
    </row>
    <row r="105" spans="11:12">
      <c r="K105" s="5"/>
      <c r="L105" s="6"/>
    </row>
    <row r="106" spans="11:12">
      <c r="K106" s="5"/>
      <c r="L106" s="6"/>
    </row>
    <row r="107" spans="11:12">
      <c r="K107" s="5"/>
      <c r="L107" s="6"/>
    </row>
    <row r="108" spans="11:12">
      <c r="K108" s="5"/>
      <c r="L108" s="6"/>
    </row>
    <row r="109" spans="11:12">
      <c r="K109" s="5"/>
      <c r="L109" s="6"/>
    </row>
    <row r="110" spans="11:12">
      <c r="K110" s="5"/>
      <c r="L110" s="6"/>
    </row>
    <row r="111" spans="11:12">
      <c r="K111" s="5"/>
      <c r="L111" s="6"/>
    </row>
    <row r="112" spans="11:12">
      <c r="K112" s="5"/>
      <c r="L112" s="6"/>
    </row>
    <row r="113" spans="11:12">
      <c r="K113" s="5"/>
      <c r="L113" s="6"/>
    </row>
    <row r="114" spans="11:12">
      <c r="K114" s="5"/>
      <c r="L114" s="6"/>
    </row>
    <row r="115" spans="11:12">
      <c r="K115" s="5"/>
      <c r="L115" s="6"/>
    </row>
    <row r="116" spans="11:12">
      <c r="K116" s="5"/>
      <c r="L116" s="6"/>
    </row>
    <row r="117" spans="11:12">
      <c r="K117" s="5"/>
      <c r="L117" s="6"/>
    </row>
    <row r="118" spans="11:12">
      <c r="K118" s="5"/>
      <c r="L118" s="6"/>
    </row>
    <row r="119" spans="11:12">
      <c r="K119" s="5"/>
      <c r="L119" s="6"/>
    </row>
    <row r="120" spans="11:12">
      <c r="K120" s="5"/>
      <c r="L120" s="6"/>
    </row>
    <row r="121" spans="11:12">
      <c r="K121" s="5"/>
      <c r="L121" s="6"/>
    </row>
    <row r="122" spans="11:12">
      <c r="K122" s="5"/>
      <c r="L122" s="6"/>
    </row>
    <row r="123" spans="11:12">
      <c r="K123" s="5"/>
      <c r="L123" s="6"/>
    </row>
    <row r="124" spans="11:12">
      <c r="K124" s="5"/>
      <c r="L124" s="6"/>
    </row>
    <row r="125" spans="11:12">
      <c r="K125" s="5"/>
      <c r="L125" s="6"/>
    </row>
    <row r="126" spans="11:12">
      <c r="K126" s="5"/>
      <c r="L126" s="6"/>
    </row>
    <row r="127" spans="11:12">
      <c r="K127" s="5"/>
      <c r="L127" s="6"/>
    </row>
    <row r="128" spans="11:12">
      <c r="K128" s="5"/>
      <c r="L128" s="6"/>
    </row>
    <row r="129" spans="11:12">
      <c r="K129" s="5"/>
      <c r="L129" s="6"/>
    </row>
    <row r="130" spans="11:12">
      <c r="K130" s="5"/>
      <c r="L130" s="6"/>
    </row>
    <row r="131" spans="11:12">
      <c r="K131" s="5"/>
      <c r="L131" s="6"/>
    </row>
    <row r="132" spans="11:12">
      <c r="K132" s="5"/>
      <c r="L132" s="6"/>
    </row>
    <row r="133" spans="11:12">
      <c r="K133" s="5"/>
      <c r="L133" s="6"/>
    </row>
    <row r="134" spans="11:12">
      <c r="K134" s="5"/>
      <c r="L134" s="6"/>
    </row>
    <row r="135" spans="11:12">
      <c r="K135" s="5"/>
      <c r="L135" s="6"/>
    </row>
    <row r="136" spans="11:12">
      <c r="K136" s="5"/>
      <c r="L136" s="6"/>
    </row>
    <row r="137" spans="11:12">
      <c r="K137" s="5"/>
      <c r="L137" s="6"/>
    </row>
    <row r="138" spans="11:12">
      <c r="K138" s="5"/>
      <c r="L138" s="6"/>
    </row>
    <row r="139" spans="11:12">
      <c r="K139" s="5"/>
      <c r="L139" s="6"/>
    </row>
    <row r="140" spans="11:12">
      <c r="K140" s="5"/>
      <c r="L140" s="6"/>
    </row>
    <row r="141" spans="11:12">
      <c r="K141" s="5"/>
      <c r="L141" s="6"/>
    </row>
    <row r="142" spans="11:12">
      <c r="K142" s="5"/>
      <c r="L142" s="6"/>
    </row>
    <row r="143" spans="11:12">
      <c r="K143" s="5"/>
      <c r="L143" s="6"/>
    </row>
    <row r="144" spans="11:12">
      <c r="K144" s="5"/>
      <c r="L144" s="6"/>
    </row>
    <row r="145" spans="11:12">
      <c r="K145" s="5"/>
      <c r="L145" s="6"/>
    </row>
    <row r="146" spans="11:12">
      <c r="K146" s="5"/>
      <c r="L146" s="6"/>
    </row>
    <row r="147" spans="11:12">
      <c r="K147" s="5"/>
      <c r="L147" s="6"/>
    </row>
    <row r="148" spans="11:12">
      <c r="K148" s="5"/>
      <c r="L148" s="6"/>
    </row>
    <row r="149" spans="11:12">
      <c r="K149" s="5"/>
      <c r="L149" s="6"/>
    </row>
    <row r="150" spans="11:12">
      <c r="K150" s="5"/>
      <c r="L150" s="6"/>
    </row>
    <row r="151" spans="11:12">
      <c r="K151" s="5"/>
      <c r="L151" s="6"/>
    </row>
    <row r="152" spans="11:12">
      <c r="K152" s="5"/>
      <c r="L152" s="6"/>
    </row>
    <row r="153" spans="11:12">
      <c r="K153" s="5"/>
      <c r="L153" s="6"/>
    </row>
    <row r="154" spans="11:12">
      <c r="K154" s="5"/>
      <c r="L154" s="6"/>
    </row>
    <row r="155" spans="11:12">
      <c r="K155" s="5"/>
      <c r="L155" s="6"/>
    </row>
    <row r="156" spans="11:12">
      <c r="K156" s="5"/>
      <c r="L156" s="6"/>
    </row>
    <row r="157" spans="11:12">
      <c r="K157" s="5"/>
      <c r="L157" s="6"/>
    </row>
    <row r="158" spans="11:12">
      <c r="K158" s="5"/>
      <c r="L158" s="6"/>
    </row>
    <row r="159" spans="11:12">
      <c r="K159" s="5"/>
      <c r="L159" s="6"/>
    </row>
    <row r="160" spans="11:12">
      <c r="K160" s="5"/>
      <c r="L160" s="6"/>
    </row>
    <row r="161" spans="11:12">
      <c r="K161" s="5"/>
      <c r="L161" s="6"/>
    </row>
    <row r="162" spans="11:12">
      <c r="K162" s="5"/>
      <c r="L162" s="6"/>
    </row>
    <row r="163" spans="11:12">
      <c r="K163" s="5"/>
      <c r="L163" s="6"/>
    </row>
    <row r="164" spans="11:12">
      <c r="K164" s="5"/>
      <c r="L164" s="6"/>
    </row>
    <row r="165" spans="11:12">
      <c r="K165" s="5"/>
      <c r="L165" s="6"/>
    </row>
    <row r="166" spans="11:12">
      <c r="K166" s="5"/>
      <c r="L166" s="6"/>
    </row>
    <row r="167" spans="11:12">
      <c r="K167" s="5"/>
      <c r="L167" s="6"/>
    </row>
    <row r="168" spans="11:12">
      <c r="K168" s="5"/>
      <c r="L168" s="6"/>
    </row>
    <row r="169" spans="11:12">
      <c r="K169" s="5"/>
      <c r="L169" s="6"/>
    </row>
    <row r="170" spans="11:12">
      <c r="K170" s="5"/>
      <c r="L170" s="6"/>
    </row>
    <row r="171" spans="11:12">
      <c r="K171" s="5"/>
      <c r="L171" s="6"/>
    </row>
    <row r="172" spans="11:12">
      <c r="K172" s="5"/>
      <c r="L172" s="6"/>
    </row>
    <row r="173" spans="11:12">
      <c r="K173" s="5"/>
      <c r="L173" s="6"/>
    </row>
    <row r="174" spans="11:12">
      <c r="K174" s="5"/>
      <c r="L174" s="6"/>
    </row>
    <row r="175" spans="11:12">
      <c r="K175" s="5"/>
      <c r="L175" s="6"/>
    </row>
    <row r="176" spans="11:12">
      <c r="K176" s="5"/>
      <c r="L176" s="6"/>
    </row>
    <row r="177" spans="11:12">
      <c r="K177" s="5"/>
      <c r="L177" s="6"/>
    </row>
    <row r="178" spans="11:12">
      <c r="K178" s="5"/>
      <c r="L178" s="6"/>
    </row>
    <row r="179" spans="11:12">
      <c r="K179" s="5"/>
      <c r="L179" s="6"/>
    </row>
    <row r="180" spans="11:12">
      <c r="K180" s="5"/>
      <c r="L180" s="6"/>
    </row>
    <row r="181" spans="11:12">
      <c r="K181" s="5"/>
      <c r="L181" s="6"/>
    </row>
    <row r="182" spans="11:12">
      <c r="K182" s="5"/>
      <c r="L182" s="6"/>
    </row>
    <row r="183" spans="11:12">
      <c r="K183" s="5"/>
      <c r="L183" s="6"/>
    </row>
    <row r="184" spans="11:12">
      <c r="K184" s="5"/>
      <c r="L184" s="6"/>
    </row>
    <row r="185" spans="11:12">
      <c r="K185" s="5"/>
      <c r="L185" s="6"/>
    </row>
    <row r="186" spans="11:12">
      <c r="K186" s="5"/>
      <c r="L186" s="6"/>
    </row>
    <row r="187" spans="11:12">
      <c r="K187" s="5"/>
      <c r="L187" s="6"/>
    </row>
    <row r="188" spans="11:12">
      <c r="K188" s="5"/>
      <c r="L188" s="6"/>
    </row>
    <row r="189" spans="11:12">
      <c r="K189" s="5"/>
      <c r="L189" s="6"/>
    </row>
    <row r="190" spans="11:12">
      <c r="K190" s="5"/>
      <c r="L190" s="6"/>
    </row>
    <row r="191" spans="11:12">
      <c r="K191" s="5"/>
      <c r="L191" s="6"/>
    </row>
    <row r="192" spans="11:12">
      <c r="K192" s="5"/>
      <c r="L192" s="6"/>
    </row>
    <row r="193" spans="11:12">
      <c r="K193" s="5"/>
      <c r="L193" s="6"/>
    </row>
    <row r="194" spans="11:12">
      <c r="K194" s="5"/>
      <c r="L194" s="6"/>
    </row>
    <row r="195" spans="11:12">
      <c r="K195" s="5"/>
      <c r="L195" s="6"/>
    </row>
    <row r="196" spans="11:12">
      <c r="K196" s="5"/>
      <c r="L196" s="6"/>
    </row>
    <row r="197" spans="11:12">
      <c r="K197" s="5"/>
      <c r="L197" s="6"/>
    </row>
    <row r="198" spans="11:12">
      <c r="K198" s="5"/>
      <c r="L198" s="6"/>
    </row>
    <row r="199" spans="11:12">
      <c r="K199" s="5"/>
      <c r="L199" s="6"/>
    </row>
    <row r="200" spans="11:12">
      <c r="K200" s="5"/>
      <c r="L200" s="6"/>
    </row>
    <row r="201" spans="11:12">
      <c r="K201" s="5"/>
      <c r="L201" s="6"/>
    </row>
    <row r="202" spans="11:12">
      <c r="K202" s="5"/>
      <c r="L202" s="6"/>
    </row>
    <row r="203" spans="11:12">
      <c r="K203" s="5"/>
      <c r="L203" s="6"/>
    </row>
    <row r="204" spans="11:12">
      <c r="K204" s="5"/>
      <c r="L204" s="6"/>
    </row>
    <row r="205" spans="11:12">
      <c r="K205" s="5"/>
      <c r="L205" s="6"/>
    </row>
    <row r="206" spans="11:12">
      <c r="K206" s="5"/>
      <c r="L206" s="6"/>
    </row>
    <row r="207" spans="11:12">
      <c r="K207" s="5"/>
      <c r="L207" s="6"/>
    </row>
    <row r="208" spans="11:12">
      <c r="K208" s="5"/>
      <c r="L208" s="6"/>
    </row>
    <row r="209" spans="11:12">
      <c r="K209" s="5"/>
      <c r="L209" s="6"/>
    </row>
    <row r="210" spans="11:12">
      <c r="K210" s="5"/>
      <c r="L210" s="6"/>
    </row>
    <row r="211" spans="11:12">
      <c r="K211" s="5"/>
      <c r="L211" s="6"/>
    </row>
    <row r="212" spans="11:12">
      <c r="K212" s="5"/>
      <c r="L212" s="6"/>
    </row>
    <row r="213" spans="11:12">
      <c r="K213" s="5"/>
      <c r="L213" s="6"/>
    </row>
    <row r="214" spans="11:12">
      <c r="K214" s="5"/>
      <c r="L214" s="6"/>
    </row>
    <row r="215" spans="11:12">
      <c r="K215" s="5"/>
      <c r="L215" s="6"/>
    </row>
    <row r="216" spans="11:12">
      <c r="K216" s="5"/>
      <c r="L216" s="6"/>
    </row>
    <row r="217" spans="11:12">
      <c r="K217" s="5"/>
      <c r="L217" s="6"/>
    </row>
    <row r="218" spans="11:12">
      <c r="K218" s="5"/>
      <c r="L218" s="6"/>
    </row>
    <row r="219" spans="11:12">
      <c r="K219" s="5"/>
      <c r="L219" s="6"/>
    </row>
    <row r="220" spans="11:12">
      <c r="K220" s="5"/>
      <c r="L220" s="6"/>
    </row>
    <row r="221" spans="11:12">
      <c r="K221" s="5"/>
      <c r="L221" s="6"/>
    </row>
    <row r="222" spans="11:12">
      <c r="K222" s="5"/>
      <c r="L222" s="6"/>
    </row>
    <row r="223" spans="11:12">
      <c r="K223" s="5"/>
      <c r="L223" s="6"/>
    </row>
    <row r="224" spans="11:12">
      <c r="K224" s="5"/>
      <c r="L224" s="6"/>
    </row>
    <row r="225" spans="11:12">
      <c r="K225" s="5"/>
      <c r="L225" s="6"/>
    </row>
    <row r="226" spans="11:12">
      <c r="K226" s="5"/>
      <c r="L226" s="6"/>
    </row>
    <row r="227" spans="11:12">
      <c r="K227" s="5"/>
      <c r="L227" s="6"/>
    </row>
    <row r="228" spans="11:12">
      <c r="K228" s="5"/>
      <c r="L228" s="6"/>
    </row>
    <row r="229" spans="11:12">
      <c r="K229" s="5"/>
      <c r="L229" s="6"/>
    </row>
    <row r="230" spans="11:12">
      <c r="K230" s="5"/>
      <c r="L230" s="6"/>
    </row>
    <row r="231" spans="11:12">
      <c r="K231" s="5"/>
      <c r="L231" s="6"/>
    </row>
    <row r="232" spans="11:12">
      <c r="K232" s="5"/>
      <c r="L232" s="6"/>
    </row>
    <row r="233" spans="11:12">
      <c r="K233" s="5"/>
      <c r="L233" s="6"/>
    </row>
    <row r="234" spans="11:12">
      <c r="K234" s="5"/>
      <c r="L234" s="6"/>
    </row>
    <row r="235" spans="11:12">
      <c r="K235" s="5"/>
      <c r="L235" s="6"/>
    </row>
    <row r="236" spans="11:12">
      <c r="K236" s="5"/>
      <c r="L236" s="6"/>
    </row>
    <row r="237" spans="11:12">
      <c r="K237" s="5"/>
      <c r="L237" s="6"/>
    </row>
    <row r="238" spans="11:12">
      <c r="K238" s="5"/>
      <c r="L238" s="6"/>
    </row>
    <row r="239" spans="11:12">
      <c r="K239" s="5"/>
      <c r="L239" s="6"/>
    </row>
    <row r="240" spans="11:12">
      <c r="K240" s="5"/>
      <c r="L240" s="6"/>
    </row>
    <row r="241" spans="11:12">
      <c r="K241" s="5"/>
      <c r="L241" s="6"/>
    </row>
    <row r="242" spans="11:12">
      <c r="K242" s="5"/>
      <c r="L242" s="6"/>
    </row>
    <row r="243" spans="11:12">
      <c r="K243" s="5"/>
      <c r="L243" s="6"/>
    </row>
    <row r="244" spans="11:12">
      <c r="K244" s="5"/>
      <c r="L244" s="6"/>
    </row>
    <row r="245" spans="11:12">
      <c r="K245" s="5"/>
      <c r="L245" s="6"/>
    </row>
    <row r="246" spans="11:12">
      <c r="K246" s="5"/>
      <c r="L246" s="6"/>
    </row>
    <row r="247" spans="11:12">
      <c r="K247" s="5"/>
      <c r="L247" s="6"/>
    </row>
    <row r="248" spans="11:12">
      <c r="K248" s="5"/>
      <c r="L248" s="6"/>
    </row>
    <row r="249" spans="11:12">
      <c r="K249" s="5"/>
      <c r="L249" s="6"/>
    </row>
    <row r="250" spans="11:12">
      <c r="K250" s="5"/>
      <c r="L250" s="6"/>
    </row>
    <row r="251" spans="11:12">
      <c r="K251" s="5"/>
      <c r="L251" s="6"/>
    </row>
    <row r="252" spans="11:12">
      <c r="K252" s="5"/>
      <c r="L252" s="6"/>
    </row>
    <row r="253" spans="11:12">
      <c r="K253" s="5"/>
      <c r="L253" s="6"/>
    </row>
    <row r="254" spans="11:12">
      <c r="K254" s="5"/>
      <c r="L254" s="6"/>
    </row>
    <row r="255" spans="11:12">
      <c r="K255" s="5"/>
      <c r="L255" s="6"/>
    </row>
    <row r="256" spans="11:12">
      <c r="K256" s="5"/>
      <c r="L256" s="6"/>
    </row>
    <row r="257" spans="11:12">
      <c r="K257" s="5"/>
      <c r="L257" s="6"/>
    </row>
    <row r="258" spans="11:12">
      <c r="K258" s="5"/>
      <c r="L258" s="6"/>
    </row>
    <row r="259" spans="11:12">
      <c r="K259" s="5"/>
      <c r="L259" s="6"/>
    </row>
    <row r="260" spans="11:12">
      <c r="K260" s="5"/>
      <c r="L260" s="6"/>
    </row>
    <row r="261" spans="11:12">
      <c r="K261" s="5"/>
      <c r="L261" s="6"/>
    </row>
    <row r="262" spans="11:12">
      <c r="K262" s="5"/>
      <c r="L262" s="6"/>
    </row>
    <row r="263" spans="11:12">
      <c r="K263" s="5"/>
      <c r="L263" s="6"/>
    </row>
    <row r="264" spans="11:12">
      <c r="K264" s="5"/>
      <c r="L264" s="6"/>
    </row>
    <row r="265" spans="11:12">
      <c r="K265" s="5"/>
      <c r="L265" s="6"/>
    </row>
    <row r="266" spans="11:12">
      <c r="K266" s="5"/>
      <c r="L266" s="6"/>
    </row>
    <row r="267" spans="11:12">
      <c r="K267" s="5"/>
      <c r="L267" s="6"/>
    </row>
    <row r="268" spans="11:12">
      <c r="K268" s="6"/>
      <c r="L268" s="6"/>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3F62-0F32-4A6F-8A2A-5C905F7A01A4}">
  <dimension ref="A1:S51"/>
  <sheetViews>
    <sheetView zoomScale="145" zoomScaleNormal="145" workbookViewId="0">
      <selection activeCell="F20" sqref="F20"/>
    </sheetView>
  </sheetViews>
  <sheetFormatPr defaultColWidth="9.140625" defaultRowHeight="15"/>
  <cols>
    <col min="1" max="1" width="11" style="1" customWidth="1"/>
    <col min="2" max="9" width="9.140625" style="1"/>
    <col min="10" max="16" width="9.140625" style="18"/>
    <col min="17" max="19" width="9" style="18"/>
    <col min="20" max="16384" width="9.140625" style="1"/>
  </cols>
  <sheetData>
    <row r="1" spans="1:19" ht="36">
      <c r="A1" s="4" t="s">
        <v>17</v>
      </c>
    </row>
    <row r="2" spans="1:19">
      <c r="A2" s="2" t="s">
        <v>16</v>
      </c>
    </row>
    <row r="3" spans="1:19">
      <c r="J3" s="23"/>
      <c r="K3" s="23"/>
      <c r="L3" s="23"/>
      <c r="M3" s="23"/>
      <c r="N3" s="23"/>
      <c r="O3" s="23"/>
      <c r="P3" s="23"/>
      <c r="Q3" s="23"/>
      <c r="R3" s="23"/>
      <c r="S3" s="23"/>
    </row>
    <row r="4" spans="1:19">
      <c r="J4" s="19"/>
      <c r="K4" s="19"/>
      <c r="L4" s="19"/>
      <c r="M4" s="19"/>
      <c r="N4" s="19"/>
      <c r="O4" s="19"/>
      <c r="P4" s="19"/>
      <c r="Q4" s="19"/>
      <c r="R4" s="19"/>
      <c r="S4" s="19"/>
    </row>
    <row r="5" spans="1:19">
      <c r="J5" s="18">
        <v>2000</v>
      </c>
    </row>
    <row r="6" spans="1:19">
      <c r="J6" s="18">
        <v>2001</v>
      </c>
    </row>
    <row r="7" spans="1:19">
      <c r="J7" s="18">
        <v>2002</v>
      </c>
    </row>
    <row r="8" spans="1:19">
      <c r="J8" s="18">
        <v>2003</v>
      </c>
      <c r="K8" s="21">
        <v>5.6951170248649561</v>
      </c>
      <c r="M8" s="21"/>
      <c r="N8" s="21"/>
      <c r="O8" s="21"/>
      <c r="P8" s="21"/>
      <c r="Q8" s="21"/>
      <c r="R8" s="21"/>
      <c r="S8" s="21"/>
    </row>
    <row r="9" spans="1:19">
      <c r="D9" s="11"/>
      <c r="J9" s="18">
        <v>2004</v>
      </c>
      <c r="K9" s="21">
        <v>8.543562046332994</v>
      </c>
      <c r="M9" s="21"/>
      <c r="N9" s="21"/>
      <c r="O9" s="21"/>
      <c r="P9" s="21"/>
      <c r="Q9" s="21"/>
      <c r="R9" s="21"/>
      <c r="S9" s="21"/>
    </row>
    <row r="10" spans="1:19">
      <c r="D10" s="11"/>
      <c r="J10" s="18">
        <v>2005</v>
      </c>
      <c r="K10" s="21">
        <v>11.572948040281105</v>
      </c>
      <c r="M10" s="21"/>
      <c r="N10" s="21"/>
      <c r="O10" s="21"/>
      <c r="P10" s="21"/>
      <c r="Q10" s="21"/>
      <c r="R10" s="21"/>
      <c r="S10" s="21"/>
    </row>
    <row r="11" spans="1:19">
      <c r="D11" s="11"/>
      <c r="J11" s="18">
        <v>2006</v>
      </c>
      <c r="K11" s="21">
        <v>11.999439292684343</v>
      </c>
      <c r="M11" s="21"/>
      <c r="N11" s="21"/>
      <c r="O11" s="21"/>
      <c r="P11" s="21"/>
      <c r="Q11" s="21"/>
      <c r="R11" s="21"/>
      <c r="S11" s="21"/>
    </row>
    <row r="12" spans="1:19">
      <c r="D12" s="11"/>
      <c r="J12" s="18">
        <v>2007</v>
      </c>
      <c r="K12" s="21">
        <v>15.585907742159151</v>
      </c>
      <c r="M12" s="21"/>
      <c r="N12" s="21"/>
      <c r="O12" s="21"/>
      <c r="P12" s="21"/>
      <c r="Q12" s="21"/>
      <c r="R12" s="21"/>
      <c r="S12" s="21"/>
    </row>
    <row r="13" spans="1:19">
      <c r="D13" s="11"/>
      <c r="J13" s="18">
        <v>2008</v>
      </c>
      <c r="K13" s="21">
        <v>10.515118162344294</v>
      </c>
      <c r="M13" s="21"/>
      <c r="N13" s="21"/>
      <c r="O13" s="21"/>
      <c r="P13" s="21"/>
      <c r="Q13" s="21"/>
      <c r="R13" s="21"/>
      <c r="S13" s="21"/>
    </row>
    <row r="14" spans="1:19">
      <c r="D14" s="11"/>
      <c r="J14" s="18">
        <v>2009</v>
      </c>
      <c r="K14" s="21">
        <v>-11.964113190500029</v>
      </c>
      <c r="M14" s="21"/>
      <c r="N14" s="21"/>
      <c r="O14" s="21"/>
      <c r="P14" s="21"/>
      <c r="Q14" s="21"/>
      <c r="R14" s="21"/>
      <c r="S14" s="21"/>
    </row>
    <row r="15" spans="1:19">
      <c r="D15" s="11"/>
      <c r="J15" s="18">
        <v>2010</v>
      </c>
      <c r="K15" s="21">
        <v>-5.2520978993808143</v>
      </c>
      <c r="M15" s="21"/>
      <c r="N15" s="21"/>
      <c r="O15" s="21"/>
      <c r="P15" s="21"/>
      <c r="Q15" s="21"/>
      <c r="R15" s="21"/>
      <c r="S15" s="21"/>
    </row>
    <row r="16" spans="1:19">
      <c r="D16" s="11"/>
      <c r="J16" s="18">
        <v>2011</v>
      </c>
      <c r="K16" s="21">
        <v>-4.4310666641629268</v>
      </c>
      <c r="M16" s="21"/>
      <c r="N16" s="21"/>
      <c r="O16" s="21"/>
      <c r="P16" s="21"/>
      <c r="Q16" s="21"/>
      <c r="R16" s="21"/>
      <c r="S16" s="21"/>
    </row>
    <row r="17" spans="4:19">
      <c r="D17" s="11"/>
      <c r="J17" s="18">
        <v>2012</v>
      </c>
      <c r="K17" s="21">
        <v>-3.6980459709629656</v>
      </c>
      <c r="M17" s="21"/>
      <c r="N17" s="21"/>
      <c r="O17" s="21"/>
      <c r="P17" s="21"/>
      <c r="Q17" s="21"/>
      <c r="R17" s="21"/>
      <c r="S17" s="21"/>
    </row>
    <row r="18" spans="4:19">
      <c r="J18" s="18">
        <v>2013</v>
      </c>
      <c r="K18" s="21">
        <v>-4.3396705040433972</v>
      </c>
      <c r="M18" s="21"/>
      <c r="N18" s="21"/>
      <c r="O18" s="21"/>
      <c r="P18" s="21"/>
      <c r="Q18" s="21"/>
      <c r="R18" s="21"/>
      <c r="S18" s="21"/>
    </row>
    <row r="19" spans="4:19">
      <c r="J19" s="18">
        <v>2014</v>
      </c>
      <c r="K19" s="21">
        <v>-1.0699214898341722</v>
      </c>
      <c r="M19" s="21"/>
      <c r="N19" s="21"/>
      <c r="O19" s="21"/>
      <c r="P19" s="21"/>
      <c r="Q19" s="21"/>
      <c r="R19" s="21"/>
      <c r="S19" s="21"/>
    </row>
    <row r="20" spans="4:19">
      <c r="J20" s="18">
        <v>2015</v>
      </c>
      <c r="K20" s="21">
        <v>5.1496151442805882</v>
      </c>
      <c r="M20" s="21"/>
      <c r="N20" s="21"/>
      <c r="O20" s="21"/>
      <c r="P20" s="21"/>
      <c r="Q20" s="21"/>
      <c r="R20" s="21"/>
      <c r="S20" s="21"/>
    </row>
    <row r="21" spans="4:19">
      <c r="J21" s="18">
        <v>2016</v>
      </c>
      <c r="K21" s="21">
        <v>5.181803369101857</v>
      </c>
      <c r="M21" s="21"/>
      <c r="N21" s="21"/>
      <c r="O21" s="21"/>
      <c r="P21" s="21"/>
      <c r="Q21" s="21"/>
      <c r="R21" s="21"/>
      <c r="S21" s="21"/>
    </row>
    <row r="22" spans="4:19">
      <c r="J22" s="18">
        <v>2017</v>
      </c>
      <c r="K22" s="21">
        <v>4.5360537248988919</v>
      </c>
      <c r="M22" s="21"/>
      <c r="N22" s="21"/>
      <c r="O22" s="21"/>
      <c r="P22" s="21"/>
      <c r="Q22" s="21"/>
      <c r="R22" s="21"/>
      <c r="S22" s="21"/>
    </row>
    <row r="23" spans="4:19">
      <c r="J23" s="18">
        <v>2018</v>
      </c>
      <c r="K23" s="21">
        <v>7.2325241930131909</v>
      </c>
      <c r="M23" s="21"/>
      <c r="N23" s="21"/>
      <c r="O23" s="21"/>
      <c r="P23" s="21"/>
      <c r="Q23" s="21"/>
      <c r="R23" s="21"/>
      <c r="S23" s="21"/>
    </row>
    <row r="24" spans="4:19">
      <c r="J24" s="18">
        <v>2019</v>
      </c>
      <c r="K24" s="21">
        <v>5.5260750437730763</v>
      </c>
      <c r="M24" s="21"/>
      <c r="N24" s="21"/>
      <c r="O24" s="21"/>
      <c r="P24" s="21"/>
      <c r="Q24" s="21"/>
      <c r="R24" s="21"/>
      <c r="S24" s="21"/>
    </row>
    <row r="25" spans="4:19">
      <c r="J25" s="18">
        <v>2020</v>
      </c>
      <c r="K25" s="21">
        <v>0.13712130429493641</v>
      </c>
      <c r="M25" s="21"/>
      <c r="N25" s="21"/>
      <c r="O25" s="21"/>
      <c r="P25" s="21"/>
      <c r="Q25" s="21"/>
      <c r="R25" s="21"/>
      <c r="S25" s="21"/>
    </row>
    <row r="26" spans="4:19">
      <c r="J26" s="18">
        <v>2021</v>
      </c>
      <c r="K26" s="21">
        <v>7.4449561087926384</v>
      </c>
      <c r="M26" s="21"/>
      <c r="N26" s="21"/>
      <c r="O26" s="21"/>
      <c r="P26" s="21"/>
      <c r="Q26" s="21"/>
      <c r="R26" s="21"/>
      <c r="S26" s="21"/>
    </row>
    <row r="27" spans="4:19">
      <c r="J27" s="18">
        <v>2022</v>
      </c>
      <c r="K27" s="21">
        <v>12.064459659378741</v>
      </c>
      <c r="M27" s="21"/>
      <c r="N27" s="21"/>
      <c r="O27" s="21"/>
      <c r="P27" s="21"/>
      <c r="Q27" s="21"/>
      <c r="R27" s="21"/>
      <c r="S27" s="21"/>
    </row>
    <row r="28" spans="4:19">
      <c r="J28" s="18">
        <v>2023</v>
      </c>
      <c r="K28" s="21">
        <v>9.5662097138705633</v>
      </c>
      <c r="M28" s="21"/>
      <c r="N28" s="21"/>
      <c r="O28" s="21"/>
      <c r="P28" s="21"/>
      <c r="Q28" s="21"/>
      <c r="R28" s="21"/>
      <c r="S28" s="21"/>
    </row>
    <row r="29" spans="4:19">
      <c r="F29" s="10"/>
      <c r="J29" s="18">
        <v>2024</v>
      </c>
      <c r="K29" s="21">
        <v>8.2078871173488608</v>
      </c>
      <c r="M29" s="21"/>
      <c r="N29" s="21"/>
      <c r="O29" s="21"/>
      <c r="P29" s="21"/>
      <c r="Q29" s="21"/>
      <c r="R29" s="21"/>
      <c r="S29" s="21"/>
    </row>
    <row r="30" spans="4:19">
      <c r="J30" s="18">
        <v>2025</v>
      </c>
      <c r="K30" s="21">
        <v>7.1785711810387056</v>
      </c>
      <c r="L30" s="22">
        <v>8.0092973998097534</v>
      </c>
      <c r="M30" s="21"/>
      <c r="N30" s="21"/>
      <c r="O30" s="21"/>
      <c r="P30" s="21"/>
      <c r="Q30" s="21"/>
      <c r="R30" s="21"/>
      <c r="S30" s="21"/>
    </row>
    <row r="32" spans="4:19">
      <c r="L32" s="20"/>
    </row>
    <row r="51" spans="10:19">
      <c r="J51" s="19"/>
      <c r="K51" s="19"/>
      <c r="L51" s="19"/>
      <c r="M51" s="19"/>
      <c r="N51" s="19"/>
      <c r="O51" s="19"/>
      <c r="P51" s="19"/>
      <c r="Q51" s="19"/>
      <c r="R51" s="19"/>
      <c r="S51" s="19"/>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8E304-962A-4D5F-8F2A-57247F8A23A7}">
  <dimension ref="A1:P268"/>
  <sheetViews>
    <sheetView zoomScale="145" zoomScaleNormal="145" workbookViewId="0">
      <selection activeCell="E17" sqref="E17"/>
    </sheetView>
  </sheetViews>
  <sheetFormatPr defaultColWidth="9.140625" defaultRowHeight="15"/>
  <cols>
    <col min="1" max="1" width="11" style="1" customWidth="1"/>
    <col min="2" max="16384" width="9.140625" style="1"/>
  </cols>
  <sheetData>
    <row r="1" spans="1:16" ht="36">
      <c r="A1" s="4" t="s">
        <v>19</v>
      </c>
    </row>
    <row r="2" spans="1:16">
      <c r="A2" s="2" t="s">
        <v>18</v>
      </c>
    </row>
    <row r="5" spans="1:16">
      <c r="J5" s="1">
        <v>2019</v>
      </c>
      <c r="K5" s="1">
        <v>4.5922159725892016</v>
      </c>
      <c r="O5" s="10"/>
    </row>
    <row r="6" spans="1:16">
      <c r="J6" s="1">
        <v>2020</v>
      </c>
      <c r="K6" s="1">
        <v>0.63186992733986358</v>
      </c>
      <c r="O6" s="10"/>
    </row>
    <row r="7" spans="1:16">
      <c r="J7" s="1">
        <v>2021</v>
      </c>
      <c r="K7" s="1">
        <v>4.922125039013963</v>
      </c>
      <c r="O7" s="10"/>
    </row>
    <row r="8" spans="1:16">
      <c r="J8" s="1">
        <v>2022</v>
      </c>
      <c r="K8" s="1">
        <v>3.7006935280924296</v>
      </c>
      <c r="O8" s="10"/>
    </row>
    <row r="9" spans="1:16">
      <c r="D9" s="11"/>
      <c r="J9" s="1">
        <v>2023</v>
      </c>
      <c r="K9" s="1">
        <v>4.1503894618541324</v>
      </c>
      <c r="O9" s="10"/>
    </row>
    <row r="10" spans="1:16">
      <c r="D10" s="11"/>
      <c r="J10" s="1">
        <v>2024</v>
      </c>
      <c r="K10" s="1">
        <v>6.3991023769408741</v>
      </c>
      <c r="O10" s="10"/>
    </row>
    <row r="11" spans="1:16">
      <c r="D11" s="11"/>
      <c r="J11" s="1">
        <v>2025</v>
      </c>
      <c r="K11" s="1">
        <v>5.1801483621577376</v>
      </c>
      <c r="L11" s="1">
        <v>5.9953850832284274</v>
      </c>
      <c r="O11" s="10"/>
    </row>
    <row r="12" spans="1:16">
      <c r="D12" s="11"/>
      <c r="O12" s="10"/>
    </row>
    <row r="13" spans="1:16">
      <c r="D13" s="11"/>
      <c r="O13" s="10"/>
    </row>
    <row r="14" spans="1:16">
      <c r="D14" s="11"/>
      <c r="O14" s="10"/>
    </row>
    <row r="15" spans="1:16">
      <c r="D15" s="11"/>
      <c r="P15" s="10"/>
    </row>
    <row r="16" spans="1:16">
      <c r="D16" s="11"/>
      <c r="P16" s="10"/>
    </row>
    <row r="17" spans="4:16">
      <c r="D17" s="11"/>
      <c r="P17" s="10"/>
    </row>
    <row r="18" spans="4:16">
      <c r="P18" s="10"/>
    </row>
    <row r="19" spans="4:16">
      <c r="P19" s="10"/>
    </row>
    <row r="20" spans="4:16">
      <c r="P20" s="10"/>
    </row>
    <row r="21" spans="4:16">
      <c r="P21" s="10"/>
    </row>
    <row r="22" spans="4:16">
      <c r="P22" s="10"/>
    </row>
    <row r="23" spans="4:16">
      <c r="P23" s="10"/>
    </row>
    <row r="27" spans="4:16">
      <c r="P27" s="10"/>
    </row>
    <row r="28" spans="4:16">
      <c r="P28" s="10"/>
    </row>
    <row r="29" spans="4:16">
      <c r="F29" s="10"/>
      <c r="P29" s="10"/>
    </row>
    <row r="30" spans="4:16">
      <c r="P30" s="10"/>
    </row>
    <row r="31" spans="4:16">
      <c r="P31" s="10"/>
    </row>
    <row r="32" spans="4:16">
      <c r="P32" s="10"/>
    </row>
    <row r="33" spans="11:12">
      <c r="K33" s="5"/>
      <c r="L33" s="6"/>
    </row>
    <row r="34" spans="11:12">
      <c r="K34" s="5"/>
      <c r="L34" s="6"/>
    </row>
    <row r="35" spans="11:12">
      <c r="K35" s="5"/>
      <c r="L35" s="6"/>
    </row>
    <row r="36" spans="11:12">
      <c r="K36" s="5"/>
      <c r="L36" s="6"/>
    </row>
    <row r="37" spans="11:12">
      <c r="K37" s="5"/>
      <c r="L37" s="6"/>
    </row>
    <row r="38" spans="11:12">
      <c r="K38" s="5"/>
      <c r="L38" s="6"/>
    </row>
    <row r="39" spans="11:12">
      <c r="K39" s="5"/>
      <c r="L39" s="6"/>
    </row>
    <row r="40" spans="11:12">
      <c r="K40" s="5"/>
      <c r="L40" s="6"/>
    </row>
    <row r="41" spans="11:12">
      <c r="K41" s="5"/>
      <c r="L41" s="6"/>
    </row>
    <row r="42" spans="11:12">
      <c r="K42" s="5"/>
      <c r="L42" s="6"/>
    </row>
    <row r="43" spans="11:12">
      <c r="K43" s="5"/>
      <c r="L43" s="6"/>
    </row>
    <row r="44" spans="11:12">
      <c r="K44" s="5"/>
      <c r="L44" s="6"/>
    </row>
    <row r="45" spans="11:12">
      <c r="K45" s="5"/>
      <c r="L45" s="6"/>
    </row>
    <row r="46" spans="11:12">
      <c r="K46" s="5"/>
      <c r="L46" s="6"/>
    </row>
    <row r="47" spans="11:12">
      <c r="K47" s="5"/>
      <c r="L47" s="6"/>
    </row>
    <row r="48" spans="11:12">
      <c r="K48" s="5"/>
      <c r="L48" s="6"/>
    </row>
    <row r="49" spans="11:12">
      <c r="K49" s="5"/>
      <c r="L49" s="6"/>
    </row>
    <row r="50" spans="11:12">
      <c r="K50" s="5"/>
      <c r="L50" s="6"/>
    </row>
    <row r="51" spans="11:12">
      <c r="K51" s="5"/>
      <c r="L51" s="6"/>
    </row>
    <row r="52" spans="11:12">
      <c r="K52" s="5"/>
      <c r="L52" s="6"/>
    </row>
    <row r="53" spans="11:12">
      <c r="K53" s="5"/>
      <c r="L53" s="6"/>
    </row>
    <row r="54" spans="11:12">
      <c r="K54" s="5"/>
      <c r="L54" s="6"/>
    </row>
    <row r="55" spans="11:12">
      <c r="K55" s="5"/>
      <c r="L55" s="6"/>
    </row>
    <row r="56" spans="11:12">
      <c r="K56" s="5"/>
      <c r="L56" s="6"/>
    </row>
    <row r="57" spans="11:12">
      <c r="K57" s="5"/>
      <c r="L57" s="6"/>
    </row>
    <row r="58" spans="11:12">
      <c r="K58" s="5"/>
      <c r="L58" s="6"/>
    </row>
    <row r="59" spans="11:12">
      <c r="K59" s="5"/>
      <c r="L59" s="6"/>
    </row>
    <row r="60" spans="11:12">
      <c r="K60" s="5"/>
      <c r="L60" s="6"/>
    </row>
    <row r="61" spans="11:12">
      <c r="K61" s="5"/>
      <c r="L61" s="6"/>
    </row>
    <row r="62" spans="11:12">
      <c r="K62" s="5"/>
      <c r="L62" s="6"/>
    </row>
    <row r="63" spans="11:12">
      <c r="K63" s="5"/>
      <c r="L63" s="6"/>
    </row>
    <row r="64" spans="11:12">
      <c r="K64" s="5"/>
      <c r="L64" s="6"/>
    </row>
    <row r="65" spans="11:12">
      <c r="K65" s="5"/>
      <c r="L65" s="6"/>
    </row>
    <row r="66" spans="11:12">
      <c r="K66" s="5"/>
      <c r="L66" s="6"/>
    </row>
    <row r="67" spans="11:12">
      <c r="K67" s="5"/>
      <c r="L67" s="6"/>
    </row>
    <row r="68" spans="11:12">
      <c r="K68" s="5"/>
      <c r="L68" s="6"/>
    </row>
    <row r="69" spans="11:12">
      <c r="K69" s="5"/>
      <c r="L69" s="6"/>
    </row>
    <row r="70" spans="11:12">
      <c r="K70" s="5"/>
      <c r="L70" s="6"/>
    </row>
    <row r="71" spans="11:12">
      <c r="K71" s="5"/>
      <c r="L71" s="6"/>
    </row>
    <row r="72" spans="11:12">
      <c r="K72" s="5"/>
      <c r="L72" s="6"/>
    </row>
    <row r="73" spans="11:12">
      <c r="K73" s="5"/>
      <c r="L73" s="6"/>
    </row>
    <row r="74" spans="11:12">
      <c r="K74" s="5"/>
      <c r="L74" s="6"/>
    </row>
    <row r="75" spans="11:12">
      <c r="K75" s="5"/>
      <c r="L75" s="6"/>
    </row>
    <row r="76" spans="11:12">
      <c r="K76" s="5"/>
      <c r="L76" s="6"/>
    </row>
    <row r="77" spans="11:12">
      <c r="K77" s="5"/>
      <c r="L77" s="6"/>
    </row>
    <row r="78" spans="11:12">
      <c r="K78" s="5"/>
      <c r="L78" s="6"/>
    </row>
    <row r="79" spans="11:12">
      <c r="K79" s="5"/>
      <c r="L79" s="6"/>
    </row>
    <row r="80" spans="11:12">
      <c r="K80" s="5"/>
      <c r="L80" s="6"/>
    </row>
    <row r="81" spans="11:12">
      <c r="K81" s="5"/>
      <c r="L81" s="6"/>
    </row>
    <row r="82" spans="11:12">
      <c r="K82" s="5"/>
      <c r="L82" s="6"/>
    </row>
    <row r="83" spans="11:12">
      <c r="K83" s="5"/>
      <c r="L83" s="6"/>
    </row>
    <row r="84" spans="11:12">
      <c r="K84" s="5"/>
      <c r="L84" s="6"/>
    </row>
    <row r="85" spans="11:12">
      <c r="K85" s="5"/>
      <c r="L85" s="6"/>
    </row>
    <row r="86" spans="11:12">
      <c r="K86" s="5"/>
      <c r="L86" s="6"/>
    </row>
    <row r="87" spans="11:12">
      <c r="K87" s="5"/>
      <c r="L87" s="6"/>
    </row>
    <row r="88" spans="11:12">
      <c r="K88" s="5"/>
      <c r="L88" s="6"/>
    </row>
    <row r="89" spans="11:12">
      <c r="K89" s="5"/>
      <c r="L89" s="6"/>
    </row>
    <row r="90" spans="11:12">
      <c r="K90" s="5"/>
      <c r="L90" s="6"/>
    </row>
    <row r="91" spans="11:12">
      <c r="K91" s="5"/>
      <c r="L91" s="6"/>
    </row>
    <row r="92" spans="11:12">
      <c r="K92" s="5"/>
      <c r="L92" s="6"/>
    </row>
    <row r="93" spans="11:12">
      <c r="K93" s="5"/>
      <c r="L93" s="6"/>
    </row>
    <row r="94" spans="11:12">
      <c r="K94" s="5"/>
      <c r="L94" s="6"/>
    </row>
    <row r="95" spans="11:12">
      <c r="K95" s="5"/>
      <c r="L95" s="6"/>
    </row>
    <row r="96" spans="11:12">
      <c r="K96" s="5"/>
      <c r="L96" s="6"/>
    </row>
    <row r="97" spans="11:12">
      <c r="K97" s="5"/>
      <c r="L97" s="6"/>
    </row>
    <row r="98" spans="11:12">
      <c r="K98" s="5"/>
      <c r="L98" s="6"/>
    </row>
    <row r="99" spans="11:12">
      <c r="K99" s="5"/>
      <c r="L99" s="6"/>
    </row>
    <row r="100" spans="11:12">
      <c r="K100" s="5"/>
      <c r="L100" s="6"/>
    </row>
    <row r="101" spans="11:12">
      <c r="K101" s="5"/>
      <c r="L101" s="6"/>
    </row>
    <row r="102" spans="11:12">
      <c r="K102" s="5"/>
      <c r="L102" s="6"/>
    </row>
    <row r="103" spans="11:12">
      <c r="K103" s="5"/>
      <c r="L103" s="6"/>
    </row>
    <row r="104" spans="11:12">
      <c r="K104" s="5"/>
      <c r="L104" s="6"/>
    </row>
    <row r="105" spans="11:12">
      <c r="K105" s="5"/>
      <c r="L105" s="6"/>
    </row>
    <row r="106" spans="11:12">
      <c r="K106" s="5"/>
      <c r="L106" s="6"/>
    </row>
    <row r="107" spans="11:12">
      <c r="K107" s="5"/>
      <c r="L107" s="6"/>
    </row>
    <row r="108" spans="11:12">
      <c r="K108" s="5"/>
      <c r="L108" s="6"/>
    </row>
    <row r="109" spans="11:12">
      <c r="K109" s="5"/>
      <c r="L109" s="6"/>
    </row>
    <row r="110" spans="11:12">
      <c r="K110" s="5"/>
      <c r="L110" s="6"/>
    </row>
    <row r="111" spans="11:12">
      <c r="K111" s="5"/>
      <c r="L111" s="6"/>
    </row>
    <row r="112" spans="11:12">
      <c r="K112" s="5"/>
      <c r="L112" s="6"/>
    </row>
    <row r="113" spans="11:12">
      <c r="K113" s="5"/>
      <c r="L113" s="6"/>
    </row>
    <row r="114" spans="11:12">
      <c r="K114" s="5"/>
      <c r="L114" s="6"/>
    </row>
    <row r="115" spans="11:12">
      <c r="K115" s="5"/>
      <c r="L115" s="6"/>
    </row>
    <row r="116" spans="11:12">
      <c r="K116" s="5"/>
      <c r="L116" s="6"/>
    </row>
    <row r="117" spans="11:12">
      <c r="K117" s="5"/>
      <c r="L117" s="6"/>
    </row>
    <row r="118" spans="11:12">
      <c r="K118" s="5"/>
      <c r="L118" s="6"/>
    </row>
    <row r="119" spans="11:12">
      <c r="K119" s="5"/>
      <c r="L119" s="6"/>
    </row>
    <row r="120" spans="11:12">
      <c r="K120" s="5"/>
      <c r="L120" s="6"/>
    </row>
    <row r="121" spans="11:12">
      <c r="K121" s="5"/>
      <c r="L121" s="6"/>
    </row>
    <row r="122" spans="11:12">
      <c r="K122" s="5"/>
      <c r="L122" s="6"/>
    </row>
    <row r="123" spans="11:12">
      <c r="K123" s="5"/>
      <c r="L123" s="6"/>
    </row>
    <row r="124" spans="11:12">
      <c r="K124" s="5"/>
      <c r="L124" s="6"/>
    </row>
    <row r="125" spans="11:12">
      <c r="K125" s="5"/>
      <c r="L125" s="6"/>
    </row>
    <row r="126" spans="11:12">
      <c r="K126" s="5"/>
      <c r="L126" s="6"/>
    </row>
    <row r="127" spans="11:12">
      <c r="K127" s="5"/>
      <c r="L127" s="6"/>
    </row>
    <row r="128" spans="11:12">
      <c r="K128" s="5"/>
      <c r="L128" s="6"/>
    </row>
    <row r="129" spans="11:12">
      <c r="K129" s="5"/>
      <c r="L129" s="6"/>
    </row>
    <row r="130" spans="11:12">
      <c r="K130" s="5"/>
      <c r="L130" s="6"/>
    </row>
    <row r="131" spans="11:12">
      <c r="K131" s="5"/>
      <c r="L131" s="6"/>
    </row>
    <row r="132" spans="11:12">
      <c r="K132" s="5"/>
      <c r="L132" s="6"/>
    </row>
    <row r="133" spans="11:12">
      <c r="K133" s="5"/>
      <c r="L133" s="6"/>
    </row>
    <row r="134" spans="11:12">
      <c r="K134" s="5"/>
      <c r="L134" s="6"/>
    </row>
    <row r="135" spans="11:12">
      <c r="K135" s="5"/>
      <c r="L135" s="6"/>
    </row>
    <row r="136" spans="11:12">
      <c r="K136" s="5"/>
      <c r="L136" s="6"/>
    </row>
    <row r="137" spans="11:12">
      <c r="K137" s="5"/>
      <c r="L137" s="6"/>
    </row>
    <row r="138" spans="11:12">
      <c r="K138" s="5"/>
      <c r="L138" s="6"/>
    </row>
    <row r="139" spans="11:12">
      <c r="K139" s="5"/>
      <c r="L139" s="6"/>
    </row>
    <row r="140" spans="11:12">
      <c r="K140" s="5"/>
      <c r="L140" s="6"/>
    </row>
    <row r="141" spans="11:12">
      <c r="K141" s="5"/>
      <c r="L141" s="6"/>
    </row>
    <row r="142" spans="11:12">
      <c r="K142" s="5"/>
      <c r="L142" s="6"/>
    </row>
    <row r="143" spans="11:12">
      <c r="K143" s="5"/>
      <c r="L143" s="6"/>
    </row>
    <row r="144" spans="11:12">
      <c r="K144" s="5"/>
      <c r="L144" s="6"/>
    </row>
    <row r="145" spans="11:12">
      <c r="K145" s="5"/>
      <c r="L145" s="6"/>
    </row>
    <row r="146" spans="11:12">
      <c r="K146" s="5"/>
      <c r="L146" s="6"/>
    </row>
    <row r="147" spans="11:12">
      <c r="K147" s="5"/>
      <c r="L147" s="6"/>
    </row>
    <row r="148" spans="11:12">
      <c r="K148" s="5"/>
      <c r="L148" s="6"/>
    </row>
    <row r="149" spans="11:12">
      <c r="K149" s="5"/>
      <c r="L149" s="6"/>
    </row>
    <row r="150" spans="11:12">
      <c r="K150" s="5"/>
      <c r="L150" s="6"/>
    </row>
    <row r="151" spans="11:12">
      <c r="K151" s="5"/>
      <c r="L151" s="6"/>
    </row>
    <row r="152" spans="11:12">
      <c r="K152" s="5"/>
      <c r="L152" s="6"/>
    </row>
    <row r="153" spans="11:12">
      <c r="K153" s="5"/>
      <c r="L153" s="6"/>
    </row>
    <row r="154" spans="11:12">
      <c r="K154" s="5"/>
      <c r="L154" s="6"/>
    </row>
    <row r="155" spans="11:12">
      <c r="K155" s="5"/>
      <c r="L155" s="6"/>
    </row>
    <row r="156" spans="11:12">
      <c r="K156" s="5"/>
      <c r="L156" s="6"/>
    </row>
    <row r="157" spans="11:12">
      <c r="K157" s="5"/>
      <c r="L157" s="6"/>
    </row>
    <row r="158" spans="11:12">
      <c r="K158" s="5"/>
      <c r="L158" s="6"/>
    </row>
    <row r="159" spans="11:12">
      <c r="K159" s="5"/>
      <c r="L159" s="6"/>
    </row>
    <row r="160" spans="11:12">
      <c r="K160" s="5"/>
      <c r="L160" s="6"/>
    </row>
    <row r="161" spans="11:12">
      <c r="K161" s="5"/>
      <c r="L161" s="6"/>
    </row>
    <row r="162" spans="11:12">
      <c r="K162" s="5"/>
      <c r="L162" s="6"/>
    </row>
    <row r="163" spans="11:12">
      <c r="K163" s="5"/>
      <c r="L163" s="6"/>
    </row>
    <row r="164" spans="11:12">
      <c r="K164" s="5"/>
      <c r="L164" s="6"/>
    </row>
    <row r="165" spans="11:12">
      <c r="K165" s="5"/>
      <c r="L165" s="6"/>
    </row>
    <row r="166" spans="11:12">
      <c r="K166" s="5"/>
      <c r="L166" s="6"/>
    </row>
    <row r="167" spans="11:12">
      <c r="K167" s="5"/>
      <c r="L167" s="6"/>
    </row>
    <row r="168" spans="11:12">
      <c r="K168" s="5"/>
      <c r="L168" s="6"/>
    </row>
    <row r="169" spans="11:12">
      <c r="K169" s="5"/>
      <c r="L169" s="6"/>
    </row>
    <row r="170" spans="11:12">
      <c r="K170" s="5"/>
      <c r="L170" s="6"/>
    </row>
    <row r="171" spans="11:12">
      <c r="K171" s="5"/>
      <c r="L171" s="6"/>
    </row>
    <row r="172" spans="11:12">
      <c r="K172" s="5"/>
      <c r="L172" s="6"/>
    </row>
    <row r="173" spans="11:12">
      <c r="K173" s="5"/>
      <c r="L173" s="6"/>
    </row>
    <row r="174" spans="11:12">
      <c r="K174" s="5"/>
      <c r="L174" s="6"/>
    </row>
    <row r="175" spans="11:12">
      <c r="K175" s="5"/>
      <c r="L175" s="6"/>
    </row>
    <row r="176" spans="11:12">
      <c r="K176" s="5"/>
      <c r="L176" s="6"/>
    </row>
    <row r="177" spans="11:12">
      <c r="K177" s="5"/>
      <c r="L177" s="6"/>
    </row>
    <row r="178" spans="11:12">
      <c r="K178" s="5"/>
      <c r="L178" s="6"/>
    </row>
    <row r="179" spans="11:12">
      <c r="K179" s="5"/>
      <c r="L179" s="6"/>
    </row>
    <row r="180" spans="11:12">
      <c r="K180" s="5"/>
      <c r="L180" s="6"/>
    </row>
    <row r="181" spans="11:12">
      <c r="K181" s="5"/>
      <c r="L181" s="6"/>
    </row>
    <row r="182" spans="11:12">
      <c r="K182" s="5"/>
      <c r="L182" s="6"/>
    </row>
    <row r="183" spans="11:12">
      <c r="K183" s="5"/>
      <c r="L183" s="6"/>
    </row>
    <row r="184" spans="11:12">
      <c r="K184" s="5"/>
      <c r="L184" s="6"/>
    </row>
    <row r="185" spans="11:12">
      <c r="K185" s="5"/>
      <c r="L185" s="6"/>
    </row>
    <row r="186" spans="11:12">
      <c r="K186" s="5"/>
      <c r="L186" s="6"/>
    </row>
    <row r="187" spans="11:12">
      <c r="K187" s="5"/>
      <c r="L187" s="6"/>
    </row>
    <row r="188" spans="11:12">
      <c r="K188" s="5"/>
      <c r="L188" s="6"/>
    </row>
    <row r="189" spans="11:12">
      <c r="K189" s="5"/>
      <c r="L189" s="6"/>
    </row>
    <row r="190" spans="11:12">
      <c r="K190" s="5"/>
      <c r="L190" s="6"/>
    </row>
    <row r="191" spans="11:12">
      <c r="K191" s="5"/>
      <c r="L191" s="6"/>
    </row>
    <row r="192" spans="11:12">
      <c r="K192" s="5"/>
      <c r="L192" s="6"/>
    </row>
    <row r="193" spans="11:12">
      <c r="K193" s="5"/>
      <c r="L193" s="6"/>
    </row>
    <row r="194" spans="11:12">
      <c r="K194" s="5"/>
      <c r="L194" s="6"/>
    </row>
    <row r="195" spans="11:12">
      <c r="K195" s="5"/>
      <c r="L195" s="6"/>
    </row>
    <row r="196" spans="11:12">
      <c r="K196" s="5"/>
      <c r="L196" s="6"/>
    </row>
    <row r="197" spans="11:12">
      <c r="K197" s="5"/>
      <c r="L197" s="6"/>
    </row>
    <row r="198" spans="11:12">
      <c r="K198" s="5"/>
      <c r="L198" s="6"/>
    </row>
    <row r="199" spans="11:12">
      <c r="K199" s="5"/>
      <c r="L199" s="6"/>
    </row>
    <row r="200" spans="11:12">
      <c r="K200" s="5"/>
      <c r="L200" s="6"/>
    </row>
    <row r="201" spans="11:12">
      <c r="K201" s="5"/>
      <c r="L201" s="6"/>
    </row>
    <row r="202" spans="11:12">
      <c r="K202" s="5"/>
      <c r="L202" s="6"/>
    </row>
    <row r="203" spans="11:12">
      <c r="K203" s="5"/>
      <c r="L203" s="6"/>
    </row>
    <row r="204" spans="11:12">
      <c r="K204" s="5"/>
      <c r="L204" s="6"/>
    </row>
    <row r="205" spans="11:12">
      <c r="K205" s="5"/>
      <c r="L205" s="6"/>
    </row>
    <row r="206" spans="11:12">
      <c r="K206" s="5"/>
      <c r="L206" s="6"/>
    </row>
    <row r="207" spans="11:12">
      <c r="K207" s="5"/>
      <c r="L207" s="6"/>
    </row>
    <row r="208" spans="11:12">
      <c r="K208" s="5"/>
      <c r="L208" s="6"/>
    </row>
    <row r="209" spans="11:12">
      <c r="K209" s="5"/>
      <c r="L209" s="6"/>
    </row>
    <row r="210" spans="11:12">
      <c r="K210" s="5"/>
      <c r="L210" s="6"/>
    </row>
    <row r="211" spans="11:12">
      <c r="K211" s="5"/>
      <c r="L211" s="6"/>
    </row>
    <row r="212" spans="11:12">
      <c r="K212" s="5"/>
      <c r="L212" s="6"/>
    </row>
    <row r="213" spans="11:12">
      <c r="K213" s="5"/>
      <c r="L213" s="6"/>
    </row>
    <row r="214" spans="11:12">
      <c r="K214" s="5"/>
      <c r="L214" s="6"/>
    </row>
    <row r="215" spans="11:12">
      <c r="K215" s="5"/>
      <c r="L215" s="6"/>
    </row>
    <row r="216" spans="11:12">
      <c r="K216" s="5"/>
      <c r="L216" s="6"/>
    </row>
    <row r="217" spans="11:12">
      <c r="K217" s="5"/>
      <c r="L217" s="6"/>
    </row>
    <row r="218" spans="11:12">
      <c r="K218" s="5"/>
      <c r="L218" s="6"/>
    </row>
    <row r="219" spans="11:12">
      <c r="K219" s="5"/>
      <c r="L219" s="6"/>
    </row>
    <row r="220" spans="11:12">
      <c r="K220" s="5"/>
      <c r="L220" s="6"/>
    </row>
    <row r="221" spans="11:12">
      <c r="K221" s="5"/>
      <c r="L221" s="6"/>
    </row>
    <row r="222" spans="11:12">
      <c r="K222" s="5"/>
      <c r="L222" s="6"/>
    </row>
    <row r="223" spans="11:12">
      <c r="K223" s="5"/>
      <c r="L223" s="6"/>
    </row>
    <row r="224" spans="11:12">
      <c r="K224" s="5"/>
      <c r="L224" s="6"/>
    </row>
    <row r="225" spans="11:12">
      <c r="K225" s="5"/>
      <c r="L225" s="6"/>
    </row>
    <row r="226" spans="11:12">
      <c r="K226" s="5"/>
      <c r="L226" s="6"/>
    </row>
    <row r="227" spans="11:12">
      <c r="K227" s="5"/>
      <c r="L227" s="6"/>
    </row>
    <row r="228" spans="11:12">
      <c r="K228" s="5"/>
      <c r="L228" s="6"/>
    </row>
    <row r="229" spans="11:12">
      <c r="K229" s="5"/>
      <c r="L229" s="6"/>
    </row>
    <row r="230" spans="11:12">
      <c r="K230" s="5"/>
      <c r="L230" s="6"/>
    </row>
    <row r="231" spans="11:12">
      <c r="K231" s="5"/>
      <c r="L231" s="6"/>
    </row>
    <row r="232" spans="11:12">
      <c r="K232" s="5"/>
      <c r="L232" s="6"/>
    </row>
    <row r="233" spans="11:12">
      <c r="K233" s="5"/>
      <c r="L233" s="6"/>
    </row>
    <row r="234" spans="11:12">
      <c r="K234" s="5"/>
      <c r="L234" s="6"/>
    </row>
    <row r="235" spans="11:12">
      <c r="K235" s="5"/>
      <c r="L235" s="6"/>
    </row>
    <row r="236" spans="11:12">
      <c r="K236" s="5"/>
      <c r="L236" s="6"/>
    </row>
    <row r="237" spans="11:12">
      <c r="K237" s="5"/>
      <c r="L237" s="6"/>
    </row>
    <row r="238" spans="11:12">
      <c r="K238" s="5"/>
      <c r="L238" s="6"/>
    </row>
    <row r="239" spans="11:12">
      <c r="K239" s="5"/>
      <c r="L239" s="6"/>
    </row>
    <row r="240" spans="11:12">
      <c r="K240" s="5"/>
      <c r="L240" s="6"/>
    </row>
    <row r="241" spans="11:12">
      <c r="K241" s="5"/>
      <c r="L241" s="6"/>
    </row>
    <row r="242" spans="11:12">
      <c r="K242" s="5"/>
      <c r="L242" s="6"/>
    </row>
    <row r="243" spans="11:12">
      <c r="K243" s="5"/>
      <c r="L243" s="6"/>
    </row>
    <row r="244" spans="11:12">
      <c r="K244" s="5"/>
      <c r="L244" s="6"/>
    </row>
    <row r="245" spans="11:12">
      <c r="K245" s="5"/>
      <c r="L245" s="6"/>
    </row>
    <row r="246" spans="11:12">
      <c r="K246" s="5"/>
      <c r="L246" s="6"/>
    </row>
    <row r="247" spans="11:12">
      <c r="K247" s="5"/>
      <c r="L247" s="6"/>
    </row>
    <row r="248" spans="11:12">
      <c r="K248" s="5"/>
      <c r="L248" s="6"/>
    </row>
    <row r="249" spans="11:12">
      <c r="K249" s="5"/>
      <c r="L249" s="6"/>
    </row>
    <row r="250" spans="11:12">
      <c r="K250" s="5"/>
      <c r="L250" s="6"/>
    </row>
    <row r="251" spans="11:12">
      <c r="K251" s="5"/>
      <c r="L251" s="6"/>
    </row>
    <row r="252" spans="11:12">
      <c r="K252" s="5"/>
      <c r="L252" s="6"/>
    </row>
    <row r="253" spans="11:12">
      <c r="K253" s="5"/>
      <c r="L253" s="6"/>
    </row>
    <row r="254" spans="11:12">
      <c r="K254" s="5"/>
      <c r="L254" s="6"/>
    </row>
    <row r="255" spans="11:12">
      <c r="K255" s="5"/>
      <c r="L255" s="6"/>
    </row>
    <row r="256" spans="11:12">
      <c r="K256" s="5"/>
      <c r="L256" s="6"/>
    </row>
    <row r="257" spans="11:12">
      <c r="K257" s="5"/>
      <c r="L257" s="6"/>
    </row>
    <row r="258" spans="11:12">
      <c r="K258" s="5"/>
      <c r="L258" s="6"/>
    </row>
    <row r="259" spans="11:12">
      <c r="K259" s="5"/>
      <c r="L259" s="6"/>
    </row>
    <row r="260" spans="11:12">
      <c r="K260" s="5"/>
      <c r="L260" s="6"/>
    </row>
    <row r="261" spans="11:12">
      <c r="K261" s="5"/>
      <c r="L261" s="6"/>
    </row>
    <row r="262" spans="11:12">
      <c r="K262" s="5"/>
      <c r="L262" s="6"/>
    </row>
    <row r="263" spans="11:12">
      <c r="K263" s="5"/>
      <c r="L263" s="6"/>
    </row>
    <row r="264" spans="11:12">
      <c r="K264" s="5"/>
      <c r="L264" s="6"/>
    </row>
    <row r="265" spans="11:12">
      <c r="K265" s="5"/>
      <c r="L265" s="6"/>
    </row>
    <row r="266" spans="11:12">
      <c r="K266" s="5"/>
      <c r="L266" s="6"/>
    </row>
    <row r="267" spans="11:12">
      <c r="K267" s="5"/>
      <c r="L267" s="6"/>
    </row>
    <row r="268" spans="11:12">
      <c r="K268" s="6"/>
      <c r="L268" s="6"/>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AAD2-7223-41CA-808D-E6AE7518FBB3}">
  <dimension ref="A1:Q268"/>
  <sheetViews>
    <sheetView zoomScale="145" zoomScaleNormal="145" workbookViewId="0">
      <selection activeCell="H23" sqref="H23"/>
    </sheetView>
  </sheetViews>
  <sheetFormatPr defaultColWidth="9.140625" defaultRowHeight="15"/>
  <cols>
    <col min="1" max="1" width="11" style="1" customWidth="1"/>
    <col min="2" max="16384" width="9.140625" style="1"/>
  </cols>
  <sheetData>
    <row r="1" spans="1:17" ht="36">
      <c r="A1" s="4" t="s">
        <v>21</v>
      </c>
    </row>
    <row r="2" spans="1:17">
      <c r="A2" s="2" t="s">
        <v>20</v>
      </c>
    </row>
    <row r="4" spans="1:17">
      <c r="A4" s="24"/>
      <c r="B4" s="24"/>
      <c r="C4" s="24"/>
      <c r="D4" s="24"/>
      <c r="E4" s="24"/>
      <c r="F4" s="24"/>
      <c r="G4" s="24"/>
      <c r="H4" s="24"/>
      <c r="I4" s="24"/>
      <c r="J4" s="25"/>
      <c r="K4" s="26" t="s">
        <v>24</v>
      </c>
      <c r="L4" s="26" t="s">
        <v>25</v>
      </c>
      <c r="M4" s="26" t="s">
        <v>26</v>
      </c>
      <c r="N4" s="26" t="s">
        <v>27</v>
      </c>
      <c r="O4" s="26" t="s">
        <v>27</v>
      </c>
      <c r="P4" s="26" t="s">
        <v>26</v>
      </c>
      <c r="Q4" s="26" t="s">
        <v>25</v>
      </c>
    </row>
    <row r="5" spans="1:17">
      <c r="A5" s="24"/>
      <c r="B5" s="24"/>
      <c r="C5" s="24"/>
      <c r="D5" s="24"/>
      <c r="E5" s="24"/>
      <c r="F5" s="24"/>
      <c r="G5" s="24"/>
      <c r="H5" s="24"/>
      <c r="I5" s="24"/>
      <c r="J5" s="27">
        <v>2014</v>
      </c>
      <c r="K5" s="28">
        <v>111.66071416739</v>
      </c>
      <c r="L5" s="27"/>
      <c r="M5" s="27"/>
      <c r="N5" s="27"/>
      <c r="O5" s="27"/>
      <c r="P5" s="27"/>
      <c r="Q5" s="27"/>
    </row>
    <row r="6" spans="1:17">
      <c r="A6" s="24"/>
      <c r="B6" s="24"/>
      <c r="C6" s="24"/>
      <c r="D6" s="24"/>
      <c r="E6" s="24"/>
      <c r="F6" s="24"/>
      <c r="G6" s="24"/>
      <c r="H6" s="24"/>
      <c r="I6" s="24"/>
      <c r="J6" s="27">
        <v>2015</v>
      </c>
      <c r="K6" s="28">
        <v>103.140788644658</v>
      </c>
      <c r="L6" s="27"/>
      <c r="M6" s="27"/>
      <c r="N6" s="27"/>
      <c r="O6" s="27"/>
      <c r="P6" s="27"/>
      <c r="Q6" s="27"/>
    </row>
    <row r="7" spans="1:17">
      <c r="A7" s="24"/>
      <c r="B7" s="24"/>
      <c r="C7" s="24"/>
      <c r="D7" s="24"/>
      <c r="E7" s="24"/>
      <c r="F7" s="24"/>
      <c r="G7" s="24"/>
      <c r="H7" s="24"/>
      <c r="I7" s="24"/>
      <c r="J7" s="27">
        <v>2016</v>
      </c>
      <c r="K7" s="28">
        <v>101.95802745156701</v>
      </c>
      <c r="L7" s="27"/>
      <c r="M7" s="27"/>
      <c r="N7" s="27"/>
      <c r="O7" s="27"/>
      <c r="P7" s="27"/>
      <c r="Q7" s="27"/>
    </row>
    <row r="8" spans="1:17">
      <c r="A8" s="24"/>
      <c r="B8" s="24"/>
      <c r="C8" s="24"/>
      <c r="D8" s="24"/>
      <c r="E8" s="24"/>
      <c r="F8" s="24"/>
      <c r="G8" s="24"/>
      <c r="H8" s="24"/>
      <c r="I8" s="24"/>
      <c r="J8" s="27">
        <v>2017</v>
      </c>
      <c r="K8" s="28">
        <v>95.018529037842498</v>
      </c>
      <c r="L8" s="27"/>
      <c r="M8" s="27"/>
      <c r="N8" s="27"/>
      <c r="O8" s="27"/>
      <c r="P8" s="27"/>
      <c r="Q8" s="27"/>
    </row>
    <row r="9" spans="1:17">
      <c r="A9" s="24"/>
      <c r="B9" s="24"/>
      <c r="C9" s="24"/>
      <c r="D9" s="24"/>
      <c r="E9" s="24"/>
      <c r="F9" s="24"/>
      <c r="G9" s="24"/>
      <c r="H9" s="24"/>
      <c r="I9" s="24"/>
      <c r="J9" s="27">
        <v>2018</v>
      </c>
      <c r="K9" s="28">
        <v>92.2133967102383</v>
      </c>
      <c r="L9" s="27"/>
      <c r="M9" s="27"/>
      <c r="N9" s="27"/>
      <c r="O9" s="27"/>
      <c r="P9" s="27"/>
      <c r="Q9" s="27"/>
    </row>
    <row r="10" spans="1:17">
      <c r="A10" s="24"/>
      <c r="B10" s="24"/>
      <c r="C10" s="24"/>
      <c r="D10" s="24"/>
      <c r="E10" s="24"/>
      <c r="F10" s="24"/>
      <c r="G10" s="24"/>
      <c r="H10" s="24"/>
      <c r="I10" s="24"/>
      <c r="J10" s="27">
        <v>2019</v>
      </c>
      <c r="K10" s="28">
        <v>83.757675385582303</v>
      </c>
      <c r="L10" s="28"/>
      <c r="M10" s="27"/>
      <c r="N10" s="27"/>
      <c r="O10" s="27"/>
      <c r="P10" s="27"/>
      <c r="Q10" s="27"/>
    </row>
    <row r="11" spans="1:17">
      <c r="A11" s="24"/>
      <c r="B11" s="24"/>
      <c r="C11" s="24"/>
      <c r="D11" s="24"/>
      <c r="E11" s="24"/>
      <c r="F11" s="24"/>
      <c r="G11" s="24"/>
      <c r="H11" s="24"/>
      <c r="I11" s="24"/>
      <c r="J11" s="27">
        <v>2020</v>
      </c>
      <c r="K11" s="28">
        <v>93.060169060088398</v>
      </c>
      <c r="L11" s="28">
        <v>93.060169060088398</v>
      </c>
      <c r="M11" s="28">
        <v>0</v>
      </c>
      <c r="N11" s="28">
        <v>0</v>
      </c>
      <c r="O11" s="28">
        <v>0</v>
      </c>
      <c r="P11" s="28">
        <v>0</v>
      </c>
      <c r="Q11" s="28">
        <v>0</v>
      </c>
    </row>
    <row r="12" spans="1:17">
      <c r="A12" s="24"/>
      <c r="B12" s="24"/>
      <c r="C12" s="24"/>
      <c r="D12" s="24"/>
      <c r="E12" s="24"/>
      <c r="F12" s="24"/>
      <c r="G12" s="24"/>
      <c r="H12" s="24"/>
      <c r="I12" s="24"/>
      <c r="J12" s="27">
        <v>2021</v>
      </c>
      <c r="K12" s="28">
        <v>82.915670167411804</v>
      </c>
      <c r="L12" s="28">
        <v>82.915670167411804</v>
      </c>
      <c r="M12" s="28">
        <v>0</v>
      </c>
      <c r="N12" s="28">
        <v>0</v>
      </c>
      <c r="O12" s="28">
        <v>0</v>
      </c>
      <c r="P12" s="28">
        <v>0</v>
      </c>
      <c r="Q12" s="28">
        <v>0</v>
      </c>
    </row>
    <row r="13" spans="1:17">
      <c r="A13" s="24"/>
      <c r="B13" s="24"/>
      <c r="C13" s="24"/>
      <c r="D13" s="24"/>
      <c r="E13" s="24"/>
      <c r="F13" s="24"/>
      <c r="G13" s="24"/>
      <c r="H13" s="24"/>
      <c r="I13" s="24"/>
      <c r="J13" s="27">
        <v>2022</v>
      </c>
      <c r="K13" s="28">
        <v>69.841448203791302</v>
      </c>
      <c r="L13" s="28">
        <v>69.841448203791302</v>
      </c>
      <c r="M13" s="28">
        <v>0</v>
      </c>
      <c r="N13" s="28">
        <v>0</v>
      </c>
      <c r="O13" s="28">
        <v>0</v>
      </c>
      <c r="P13" s="28">
        <v>0</v>
      </c>
      <c r="Q13" s="28">
        <v>0</v>
      </c>
    </row>
    <row r="14" spans="1:17">
      <c r="A14" s="24"/>
      <c r="B14" s="24"/>
      <c r="C14" s="24"/>
      <c r="D14" s="24"/>
      <c r="E14" s="24"/>
      <c r="F14" s="24"/>
      <c r="G14" s="24"/>
      <c r="H14" s="24"/>
      <c r="I14" s="24"/>
      <c r="J14" s="27">
        <v>2023</v>
      </c>
      <c r="K14" s="28">
        <v>61.610616913918001</v>
      </c>
      <c r="L14" s="28">
        <v>61.610616913918001</v>
      </c>
      <c r="M14" s="28">
        <v>0</v>
      </c>
      <c r="N14" s="28">
        <v>0</v>
      </c>
      <c r="O14" s="28">
        <v>0</v>
      </c>
      <c r="P14" s="28">
        <v>0</v>
      </c>
      <c r="Q14" s="28">
        <v>0</v>
      </c>
    </row>
    <row r="15" spans="1:17">
      <c r="A15" s="24"/>
      <c r="B15" s="24"/>
      <c r="C15" s="24"/>
      <c r="D15" s="24"/>
      <c r="E15" s="24"/>
      <c r="F15" s="24"/>
      <c r="G15" s="24"/>
      <c r="H15" s="24"/>
      <c r="I15" s="24"/>
      <c r="J15" s="27">
        <v>2024</v>
      </c>
      <c r="K15" s="28">
        <v>52.910495858119901</v>
      </c>
      <c r="L15" s="28">
        <v>52.910495858119901</v>
      </c>
      <c r="M15" s="28">
        <v>0</v>
      </c>
      <c r="N15" s="28">
        <v>0</v>
      </c>
      <c r="O15" s="28">
        <v>0</v>
      </c>
      <c r="P15" s="28">
        <v>0</v>
      </c>
      <c r="Q15" s="28">
        <v>0</v>
      </c>
    </row>
    <row r="16" spans="1:17">
      <c r="A16" s="24"/>
      <c r="B16" s="24"/>
      <c r="C16" s="24"/>
      <c r="D16" s="24"/>
      <c r="E16" s="24"/>
      <c r="F16" s="24"/>
      <c r="G16" s="24"/>
      <c r="H16" s="24"/>
      <c r="I16" s="24"/>
      <c r="J16" s="27">
        <v>2025</v>
      </c>
      <c r="K16" s="28">
        <v>46.687193557351002</v>
      </c>
      <c r="L16" s="28">
        <v>41.132726818441299</v>
      </c>
      <c r="M16" s="28">
        <v>2.4822158464961035</v>
      </c>
      <c r="N16" s="28">
        <v>1.5820756021820941</v>
      </c>
      <c r="O16" s="28">
        <v>2.9902465446376993</v>
      </c>
      <c r="P16" s="28">
        <v>2.0573656902344055</v>
      </c>
      <c r="Q16" s="28">
        <v>4.1072258100049979</v>
      </c>
    </row>
    <row r="17" spans="1:17">
      <c r="A17" s="24"/>
      <c r="B17" s="24"/>
      <c r="C17" s="24"/>
      <c r="D17" s="24"/>
      <c r="E17" s="24"/>
      <c r="F17" s="24"/>
      <c r="G17" s="24"/>
      <c r="H17" s="24"/>
      <c r="I17" s="24"/>
      <c r="J17" s="27">
        <v>2026</v>
      </c>
      <c r="K17" s="28">
        <v>43.242514108527097</v>
      </c>
      <c r="L17" s="28">
        <v>36.024990079331197</v>
      </c>
      <c r="M17" s="28">
        <v>3.2277471082322009</v>
      </c>
      <c r="N17" s="28">
        <v>2.0710927666536989</v>
      </c>
      <c r="O17" s="28">
        <v>3.8664279853199019</v>
      </c>
      <c r="P17" s="28">
        <v>2.6015927622046959</v>
      </c>
      <c r="Q17" s="28">
        <v>5.0339646407598053</v>
      </c>
    </row>
    <row r="18" spans="1:17">
      <c r="A18" s="24"/>
      <c r="B18" s="24"/>
      <c r="C18" s="24"/>
      <c r="D18" s="24"/>
      <c r="E18" s="24"/>
      <c r="F18" s="24"/>
      <c r="G18" s="24"/>
      <c r="H18" s="24"/>
      <c r="I18" s="24"/>
      <c r="J18" s="27">
        <v>2027</v>
      </c>
      <c r="K18" s="28">
        <v>40.739839262084402</v>
      </c>
      <c r="L18" s="28">
        <v>32.411198809821805</v>
      </c>
      <c r="M18" s="28">
        <v>3.7486320945218949</v>
      </c>
      <c r="N18" s="28">
        <v>2.3587050349299048</v>
      </c>
      <c r="O18" s="28">
        <v>4.5072091165470951</v>
      </c>
      <c r="P18" s="28">
        <v>3.0196652917943041</v>
      </c>
      <c r="Q18" s="28">
        <v>5.9920929014290962</v>
      </c>
    </row>
    <row r="19" spans="1:17">
      <c r="A19" s="24"/>
      <c r="B19" s="24"/>
      <c r="C19" s="24"/>
      <c r="D19" s="24"/>
      <c r="E19" s="24"/>
      <c r="F19" s="24"/>
      <c r="G19" s="24"/>
      <c r="H19" s="24"/>
      <c r="I19" s="24"/>
      <c r="J19" s="27">
        <v>2028</v>
      </c>
      <c r="K19" s="28">
        <v>37.735646666064</v>
      </c>
      <c r="L19" s="28">
        <v>28.861957402546999</v>
      </c>
      <c r="M19" s="28">
        <v>3.9346304440094997</v>
      </c>
      <c r="N19" s="28">
        <v>2.5570166282995999</v>
      </c>
      <c r="O19" s="28">
        <v>4.8967432804516022</v>
      </c>
      <c r="P19" s="28">
        <v>3.267972809567496</v>
      </c>
      <c r="Q19" s="28">
        <v>6.7435844763893016</v>
      </c>
    </row>
    <row r="20" spans="1:17">
      <c r="A20" s="24"/>
      <c r="B20" s="24"/>
      <c r="C20" s="24"/>
      <c r="D20" s="24"/>
      <c r="E20" s="24"/>
      <c r="F20" s="24"/>
      <c r="G20" s="24"/>
      <c r="H20" s="24"/>
      <c r="I20" s="24"/>
      <c r="J20" s="27">
        <v>2029</v>
      </c>
      <c r="K20" s="28">
        <v>35.032157650095598</v>
      </c>
      <c r="L20" s="28">
        <v>25.929246969906295</v>
      </c>
      <c r="M20" s="28">
        <v>4.0181038257749009</v>
      </c>
      <c r="N20" s="28">
        <v>2.6315304753099014</v>
      </c>
      <c r="O20" s="28">
        <v>5.111362061746398</v>
      </c>
      <c r="P20" s="28">
        <v>3.4434332976386983</v>
      </c>
      <c r="Q20" s="28">
        <v>7.3013538637947022</v>
      </c>
    </row>
    <row r="21" spans="1:17">
      <c r="A21" s="24"/>
      <c r="B21" s="24"/>
      <c r="C21" s="24"/>
      <c r="D21" s="24"/>
      <c r="E21" s="24"/>
      <c r="F21" s="24"/>
      <c r="G21" s="24"/>
      <c r="H21" s="24"/>
      <c r="I21" s="24"/>
      <c r="J21" s="27">
        <v>2030</v>
      </c>
      <c r="K21" s="28">
        <v>32.330473279405297</v>
      </c>
      <c r="L21" s="28">
        <v>23.214724020334</v>
      </c>
      <c r="M21" s="28">
        <v>3.9593353661729971</v>
      </c>
      <c r="N21" s="28">
        <v>2.6187711150089008</v>
      </c>
      <c r="O21" s="28">
        <v>5.2647509176288985</v>
      </c>
      <c r="P21" s="28">
        <v>3.5836179123601966</v>
      </c>
      <c r="Q21" s="28">
        <v>7.7620090841241023</v>
      </c>
    </row>
    <row r="22" spans="1:17">
      <c r="P22" s="10"/>
    </row>
    <row r="23" spans="1:17">
      <c r="P23" s="10"/>
    </row>
    <row r="27" spans="1:17">
      <c r="P27" s="10"/>
    </row>
    <row r="28" spans="1:17">
      <c r="P28" s="10"/>
    </row>
    <row r="29" spans="1:17">
      <c r="F29" s="10"/>
      <c r="P29" s="10"/>
    </row>
    <row r="30" spans="1:17">
      <c r="P30" s="10"/>
    </row>
    <row r="31" spans="1:17">
      <c r="P31" s="10"/>
    </row>
    <row r="32" spans="1:17">
      <c r="P32" s="10"/>
    </row>
    <row r="33" spans="11:12">
      <c r="K33" s="5"/>
      <c r="L33" s="6"/>
    </row>
    <row r="34" spans="11:12">
      <c r="K34" s="5"/>
      <c r="L34" s="6"/>
    </row>
    <row r="35" spans="11:12">
      <c r="K35" s="5"/>
      <c r="L35" s="6"/>
    </row>
    <row r="36" spans="11:12">
      <c r="K36" s="5"/>
      <c r="L36" s="6"/>
    </row>
    <row r="37" spans="11:12">
      <c r="K37" s="5"/>
      <c r="L37" s="6"/>
    </row>
    <row r="38" spans="11:12">
      <c r="K38" s="5"/>
      <c r="L38" s="6"/>
    </row>
    <row r="39" spans="11:12">
      <c r="K39" s="5"/>
      <c r="L39" s="6"/>
    </row>
    <row r="40" spans="11:12">
      <c r="K40" s="5"/>
      <c r="L40" s="6"/>
    </row>
    <row r="41" spans="11:12">
      <c r="K41" s="5"/>
      <c r="L41" s="6"/>
    </row>
    <row r="42" spans="11:12">
      <c r="K42" s="5"/>
      <c r="L42" s="6"/>
    </row>
    <row r="43" spans="11:12">
      <c r="K43" s="5"/>
      <c r="L43" s="6"/>
    </row>
    <row r="44" spans="11:12">
      <c r="K44" s="5"/>
      <c r="L44" s="6"/>
    </row>
    <row r="45" spans="11:12">
      <c r="K45" s="5"/>
      <c r="L45" s="6"/>
    </row>
    <row r="46" spans="11:12">
      <c r="K46" s="5"/>
      <c r="L46" s="6"/>
    </row>
    <row r="47" spans="11:12">
      <c r="K47" s="5"/>
      <c r="L47" s="6"/>
    </row>
    <row r="48" spans="11:12">
      <c r="K48" s="5"/>
      <c r="L48" s="6"/>
    </row>
    <row r="49" spans="11:12">
      <c r="K49" s="5"/>
      <c r="L49" s="6"/>
    </row>
    <row r="50" spans="11:12">
      <c r="K50" s="5"/>
      <c r="L50" s="6"/>
    </row>
    <row r="51" spans="11:12">
      <c r="K51" s="5"/>
      <c r="L51" s="6"/>
    </row>
    <row r="52" spans="11:12">
      <c r="K52" s="5"/>
      <c r="L52" s="6"/>
    </row>
    <row r="53" spans="11:12">
      <c r="K53" s="5"/>
      <c r="L53" s="6"/>
    </row>
    <row r="54" spans="11:12">
      <c r="K54" s="5"/>
      <c r="L54" s="6"/>
    </row>
    <row r="55" spans="11:12">
      <c r="K55" s="5"/>
      <c r="L55" s="6"/>
    </row>
    <row r="56" spans="11:12">
      <c r="K56" s="5"/>
      <c r="L56" s="6"/>
    </row>
    <row r="57" spans="11:12">
      <c r="K57" s="5"/>
      <c r="L57" s="6"/>
    </row>
    <row r="58" spans="11:12">
      <c r="K58" s="5"/>
      <c r="L58" s="6"/>
    </row>
    <row r="59" spans="11:12">
      <c r="K59" s="5"/>
      <c r="L59" s="6"/>
    </row>
    <row r="60" spans="11:12">
      <c r="K60" s="5"/>
      <c r="L60" s="6"/>
    </row>
    <row r="61" spans="11:12">
      <c r="K61" s="5"/>
      <c r="L61" s="6"/>
    </row>
    <row r="62" spans="11:12">
      <c r="K62" s="5"/>
      <c r="L62" s="6"/>
    </row>
    <row r="63" spans="11:12">
      <c r="K63" s="5"/>
      <c r="L63" s="6"/>
    </row>
    <row r="64" spans="11:12">
      <c r="K64" s="5"/>
      <c r="L64" s="6"/>
    </row>
    <row r="65" spans="11:12">
      <c r="K65" s="5"/>
      <c r="L65" s="6"/>
    </row>
    <row r="66" spans="11:12">
      <c r="K66" s="5"/>
      <c r="L66" s="6"/>
    </row>
    <row r="67" spans="11:12">
      <c r="K67" s="5"/>
      <c r="L67" s="6"/>
    </row>
    <row r="68" spans="11:12">
      <c r="K68" s="5"/>
      <c r="L68" s="6"/>
    </row>
    <row r="69" spans="11:12">
      <c r="K69" s="5"/>
      <c r="L69" s="6"/>
    </row>
    <row r="70" spans="11:12">
      <c r="K70" s="5"/>
      <c r="L70" s="6"/>
    </row>
    <row r="71" spans="11:12">
      <c r="K71" s="5"/>
      <c r="L71" s="6"/>
    </row>
    <row r="72" spans="11:12">
      <c r="K72" s="5"/>
      <c r="L72" s="6"/>
    </row>
    <row r="73" spans="11:12">
      <c r="K73" s="5"/>
      <c r="L73" s="6"/>
    </row>
    <row r="74" spans="11:12">
      <c r="K74" s="5"/>
      <c r="L74" s="6"/>
    </row>
    <row r="75" spans="11:12">
      <c r="K75" s="5"/>
      <c r="L75" s="6"/>
    </row>
    <row r="76" spans="11:12">
      <c r="K76" s="5"/>
      <c r="L76" s="6"/>
    </row>
    <row r="77" spans="11:12">
      <c r="K77" s="5"/>
      <c r="L77" s="6"/>
    </row>
    <row r="78" spans="11:12">
      <c r="K78" s="5"/>
      <c r="L78" s="6"/>
    </row>
    <row r="79" spans="11:12">
      <c r="K79" s="5"/>
      <c r="L79" s="6"/>
    </row>
    <row r="80" spans="11:12">
      <c r="K80" s="5"/>
      <c r="L80" s="6"/>
    </row>
    <row r="81" spans="11:12">
      <c r="K81" s="5"/>
      <c r="L81" s="6"/>
    </row>
    <row r="82" spans="11:12">
      <c r="K82" s="5"/>
      <c r="L82" s="6"/>
    </row>
    <row r="83" spans="11:12">
      <c r="K83" s="5"/>
      <c r="L83" s="6"/>
    </row>
    <row r="84" spans="11:12">
      <c r="K84" s="5"/>
      <c r="L84" s="6"/>
    </row>
    <row r="85" spans="11:12">
      <c r="K85" s="5"/>
      <c r="L85" s="6"/>
    </row>
    <row r="86" spans="11:12">
      <c r="K86" s="5"/>
      <c r="L86" s="6"/>
    </row>
    <row r="87" spans="11:12">
      <c r="K87" s="5"/>
      <c r="L87" s="6"/>
    </row>
    <row r="88" spans="11:12">
      <c r="K88" s="5"/>
      <c r="L88" s="6"/>
    </row>
    <row r="89" spans="11:12">
      <c r="K89" s="5"/>
      <c r="L89" s="6"/>
    </row>
    <row r="90" spans="11:12">
      <c r="K90" s="5"/>
      <c r="L90" s="6"/>
    </row>
    <row r="91" spans="11:12">
      <c r="K91" s="5"/>
      <c r="L91" s="6"/>
    </row>
    <row r="92" spans="11:12">
      <c r="K92" s="5"/>
      <c r="L92" s="6"/>
    </row>
    <row r="93" spans="11:12">
      <c r="K93" s="5"/>
      <c r="L93" s="6"/>
    </row>
    <row r="94" spans="11:12">
      <c r="K94" s="5"/>
      <c r="L94" s="6"/>
    </row>
    <row r="95" spans="11:12">
      <c r="K95" s="5"/>
      <c r="L95" s="6"/>
    </row>
    <row r="96" spans="11:12">
      <c r="K96" s="5"/>
      <c r="L96" s="6"/>
    </row>
    <row r="97" spans="11:12">
      <c r="K97" s="5"/>
      <c r="L97" s="6"/>
    </row>
    <row r="98" spans="11:12">
      <c r="K98" s="5"/>
      <c r="L98" s="6"/>
    </row>
    <row r="99" spans="11:12">
      <c r="K99" s="5"/>
      <c r="L99" s="6"/>
    </row>
    <row r="100" spans="11:12">
      <c r="K100" s="5"/>
      <c r="L100" s="6"/>
    </row>
    <row r="101" spans="11:12">
      <c r="K101" s="5"/>
      <c r="L101" s="6"/>
    </row>
    <row r="102" spans="11:12">
      <c r="K102" s="5"/>
      <c r="L102" s="6"/>
    </row>
    <row r="103" spans="11:12">
      <c r="K103" s="5"/>
      <c r="L103" s="6"/>
    </row>
    <row r="104" spans="11:12">
      <c r="K104" s="5"/>
      <c r="L104" s="6"/>
    </row>
    <row r="105" spans="11:12">
      <c r="K105" s="5"/>
      <c r="L105" s="6"/>
    </row>
    <row r="106" spans="11:12">
      <c r="K106" s="5"/>
      <c r="L106" s="6"/>
    </row>
    <row r="107" spans="11:12">
      <c r="K107" s="5"/>
      <c r="L107" s="6"/>
    </row>
    <row r="108" spans="11:12">
      <c r="K108" s="5"/>
      <c r="L108" s="6"/>
    </row>
    <row r="109" spans="11:12">
      <c r="K109" s="5"/>
      <c r="L109" s="6"/>
    </row>
    <row r="110" spans="11:12">
      <c r="K110" s="5"/>
      <c r="L110" s="6"/>
    </row>
    <row r="111" spans="11:12">
      <c r="K111" s="5"/>
      <c r="L111" s="6"/>
    </row>
    <row r="112" spans="11:12">
      <c r="K112" s="5"/>
      <c r="L112" s="6"/>
    </row>
    <row r="113" spans="11:12">
      <c r="K113" s="5"/>
      <c r="L113" s="6"/>
    </row>
    <row r="114" spans="11:12">
      <c r="K114" s="5"/>
      <c r="L114" s="6"/>
    </row>
    <row r="115" spans="11:12">
      <c r="K115" s="5"/>
      <c r="L115" s="6"/>
    </row>
    <row r="116" spans="11:12">
      <c r="K116" s="5"/>
      <c r="L116" s="6"/>
    </row>
    <row r="117" spans="11:12">
      <c r="K117" s="5"/>
      <c r="L117" s="6"/>
    </row>
    <row r="118" spans="11:12">
      <c r="K118" s="5"/>
      <c r="L118" s="6"/>
    </row>
    <row r="119" spans="11:12">
      <c r="K119" s="5"/>
      <c r="L119" s="6"/>
    </row>
    <row r="120" spans="11:12">
      <c r="K120" s="5"/>
      <c r="L120" s="6"/>
    </row>
    <row r="121" spans="11:12">
      <c r="K121" s="5"/>
      <c r="L121" s="6"/>
    </row>
    <row r="122" spans="11:12">
      <c r="K122" s="5"/>
      <c r="L122" s="6"/>
    </row>
    <row r="123" spans="11:12">
      <c r="K123" s="5"/>
      <c r="L123" s="6"/>
    </row>
    <row r="124" spans="11:12">
      <c r="K124" s="5"/>
      <c r="L124" s="6"/>
    </row>
    <row r="125" spans="11:12">
      <c r="K125" s="5"/>
      <c r="L125" s="6"/>
    </row>
    <row r="126" spans="11:12">
      <c r="K126" s="5"/>
      <c r="L126" s="6"/>
    </row>
    <row r="127" spans="11:12">
      <c r="K127" s="5"/>
      <c r="L127" s="6"/>
    </row>
    <row r="128" spans="11:12">
      <c r="K128" s="5"/>
      <c r="L128" s="6"/>
    </row>
    <row r="129" spans="11:12">
      <c r="K129" s="5"/>
      <c r="L129" s="6"/>
    </row>
    <row r="130" spans="11:12">
      <c r="K130" s="5"/>
      <c r="L130" s="6"/>
    </row>
    <row r="131" spans="11:12">
      <c r="K131" s="5"/>
      <c r="L131" s="6"/>
    </row>
    <row r="132" spans="11:12">
      <c r="K132" s="5"/>
      <c r="L132" s="6"/>
    </row>
    <row r="133" spans="11:12">
      <c r="K133" s="5"/>
      <c r="L133" s="6"/>
    </row>
    <row r="134" spans="11:12">
      <c r="K134" s="5"/>
      <c r="L134" s="6"/>
    </row>
    <row r="135" spans="11:12">
      <c r="K135" s="5"/>
      <c r="L135" s="6"/>
    </row>
    <row r="136" spans="11:12">
      <c r="K136" s="5"/>
      <c r="L136" s="6"/>
    </row>
    <row r="137" spans="11:12">
      <c r="K137" s="5"/>
      <c r="L137" s="6"/>
    </row>
    <row r="138" spans="11:12">
      <c r="K138" s="5"/>
      <c r="L138" s="6"/>
    </row>
    <row r="139" spans="11:12">
      <c r="K139" s="5"/>
      <c r="L139" s="6"/>
    </row>
    <row r="140" spans="11:12">
      <c r="K140" s="5"/>
      <c r="L140" s="6"/>
    </row>
    <row r="141" spans="11:12">
      <c r="K141" s="5"/>
      <c r="L141" s="6"/>
    </row>
    <row r="142" spans="11:12">
      <c r="K142" s="5"/>
      <c r="L142" s="6"/>
    </row>
    <row r="143" spans="11:12">
      <c r="K143" s="5"/>
      <c r="L143" s="6"/>
    </row>
    <row r="144" spans="11:12">
      <c r="K144" s="5"/>
      <c r="L144" s="6"/>
    </row>
    <row r="145" spans="11:12">
      <c r="K145" s="5"/>
      <c r="L145" s="6"/>
    </row>
    <row r="146" spans="11:12">
      <c r="K146" s="5"/>
      <c r="L146" s="6"/>
    </row>
    <row r="147" spans="11:12">
      <c r="K147" s="5"/>
      <c r="L147" s="6"/>
    </row>
    <row r="148" spans="11:12">
      <c r="K148" s="5"/>
      <c r="L148" s="6"/>
    </row>
    <row r="149" spans="11:12">
      <c r="K149" s="5"/>
      <c r="L149" s="6"/>
    </row>
    <row r="150" spans="11:12">
      <c r="K150" s="5"/>
      <c r="L150" s="6"/>
    </row>
    <row r="151" spans="11:12">
      <c r="K151" s="5"/>
      <c r="L151" s="6"/>
    </row>
    <row r="152" spans="11:12">
      <c r="K152" s="5"/>
      <c r="L152" s="6"/>
    </row>
    <row r="153" spans="11:12">
      <c r="K153" s="5"/>
      <c r="L153" s="6"/>
    </row>
    <row r="154" spans="11:12">
      <c r="K154" s="5"/>
      <c r="L154" s="6"/>
    </row>
    <row r="155" spans="11:12">
      <c r="K155" s="5"/>
      <c r="L155" s="6"/>
    </row>
    <row r="156" spans="11:12">
      <c r="K156" s="5"/>
      <c r="L156" s="6"/>
    </row>
    <row r="157" spans="11:12">
      <c r="K157" s="5"/>
      <c r="L157" s="6"/>
    </row>
    <row r="158" spans="11:12">
      <c r="K158" s="5"/>
      <c r="L158" s="6"/>
    </row>
    <row r="159" spans="11:12">
      <c r="K159" s="5"/>
      <c r="L159" s="6"/>
    </row>
    <row r="160" spans="11:12">
      <c r="K160" s="5"/>
      <c r="L160" s="6"/>
    </row>
    <row r="161" spans="11:12">
      <c r="K161" s="5"/>
      <c r="L161" s="6"/>
    </row>
    <row r="162" spans="11:12">
      <c r="K162" s="5"/>
      <c r="L162" s="6"/>
    </row>
    <row r="163" spans="11:12">
      <c r="K163" s="5"/>
      <c r="L163" s="6"/>
    </row>
    <row r="164" spans="11:12">
      <c r="K164" s="5"/>
      <c r="L164" s="6"/>
    </row>
    <row r="165" spans="11:12">
      <c r="K165" s="5"/>
      <c r="L165" s="6"/>
    </row>
    <row r="166" spans="11:12">
      <c r="K166" s="5"/>
      <c r="L166" s="6"/>
    </row>
    <row r="167" spans="11:12">
      <c r="K167" s="5"/>
      <c r="L167" s="6"/>
    </row>
    <row r="168" spans="11:12">
      <c r="K168" s="5"/>
      <c r="L168" s="6"/>
    </row>
    <row r="169" spans="11:12">
      <c r="K169" s="5"/>
      <c r="L169" s="6"/>
    </row>
    <row r="170" spans="11:12">
      <c r="K170" s="5"/>
      <c r="L170" s="6"/>
    </row>
    <row r="171" spans="11:12">
      <c r="K171" s="5"/>
      <c r="L171" s="6"/>
    </row>
    <row r="172" spans="11:12">
      <c r="K172" s="5"/>
      <c r="L172" s="6"/>
    </row>
    <row r="173" spans="11:12">
      <c r="K173" s="5"/>
      <c r="L173" s="6"/>
    </row>
    <row r="174" spans="11:12">
      <c r="K174" s="5"/>
      <c r="L174" s="6"/>
    </row>
    <row r="175" spans="11:12">
      <c r="K175" s="5"/>
      <c r="L175" s="6"/>
    </row>
    <row r="176" spans="11:12">
      <c r="K176" s="5"/>
      <c r="L176" s="6"/>
    </row>
    <row r="177" spans="11:12">
      <c r="K177" s="5"/>
      <c r="L177" s="6"/>
    </row>
    <row r="178" spans="11:12">
      <c r="K178" s="5"/>
      <c r="L178" s="6"/>
    </row>
    <row r="179" spans="11:12">
      <c r="K179" s="5"/>
      <c r="L179" s="6"/>
    </row>
    <row r="180" spans="11:12">
      <c r="K180" s="5"/>
      <c r="L180" s="6"/>
    </row>
    <row r="181" spans="11:12">
      <c r="K181" s="5"/>
      <c r="L181" s="6"/>
    </row>
    <row r="182" spans="11:12">
      <c r="K182" s="5"/>
      <c r="L182" s="6"/>
    </row>
    <row r="183" spans="11:12">
      <c r="K183" s="5"/>
      <c r="L183" s="6"/>
    </row>
    <row r="184" spans="11:12">
      <c r="K184" s="5"/>
      <c r="L184" s="6"/>
    </row>
    <row r="185" spans="11:12">
      <c r="K185" s="5"/>
      <c r="L185" s="6"/>
    </row>
    <row r="186" spans="11:12">
      <c r="K186" s="5"/>
      <c r="L186" s="6"/>
    </row>
    <row r="187" spans="11:12">
      <c r="K187" s="5"/>
      <c r="L187" s="6"/>
    </row>
    <row r="188" spans="11:12">
      <c r="K188" s="5"/>
      <c r="L188" s="6"/>
    </row>
    <row r="189" spans="11:12">
      <c r="K189" s="5"/>
      <c r="L189" s="6"/>
    </row>
    <row r="190" spans="11:12">
      <c r="K190" s="5"/>
      <c r="L190" s="6"/>
    </row>
    <row r="191" spans="11:12">
      <c r="K191" s="5"/>
      <c r="L191" s="6"/>
    </row>
    <row r="192" spans="11:12">
      <c r="K192" s="5"/>
      <c r="L192" s="6"/>
    </row>
    <row r="193" spans="11:12">
      <c r="K193" s="5"/>
      <c r="L193" s="6"/>
    </row>
    <row r="194" spans="11:12">
      <c r="K194" s="5"/>
      <c r="L194" s="6"/>
    </row>
    <row r="195" spans="11:12">
      <c r="K195" s="5"/>
      <c r="L195" s="6"/>
    </row>
    <row r="196" spans="11:12">
      <c r="K196" s="5"/>
      <c r="L196" s="6"/>
    </row>
    <row r="197" spans="11:12">
      <c r="K197" s="5"/>
      <c r="L197" s="6"/>
    </row>
    <row r="198" spans="11:12">
      <c r="K198" s="5"/>
      <c r="L198" s="6"/>
    </row>
    <row r="199" spans="11:12">
      <c r="K199" s="5"/>
      <c r="L199" s="6"/>
    </row>
    <row r="200" spans="11:12">
      <c r="K200" s="5"/>
      <c r="L200" s="6"/>
    </row>
    <row r="201" spans="11:12">
      <c r="K201" s="5"/>
      <c r="L201" s="6"/>
    </row>
    <row r="202" spans="11:12">
      <c r="K202" s="5"/>
      <c r="L202" s="6"/>
    </row>
    <row r="203" spans="11:12">
      <c r="K203" s="5"/>
      <c r="L203" s="6"/>
    </row>
    <row r="204" spans="11:12">
      <c r="K204" s="5"/>
      <c r="L204" s="6"/>
    </row>
    <row r="205" spans="11:12">
      <c r="K205" s="5"/>
      <c r="L205" s="6"/>
    </row>
    <row r="206" spans="11:12">
      <c r="K206" s="5"/>
      <c r="L206" s="6"/>
    </row>
    <row r="207" spans="11:12">
      <c r="K207" s="5"/>
      <c r="L207" s="6"/>
    </row>
    <row r="208" spans="11:12">
      <c r="K208" s="5"/>
      <c r="L208" s="6"/>
    </row>
    <row r="209" spans="11:12">
      <c r="K209" s="5"/>
      <c r="L209" s="6"/>
    </row>
    <row r="210" spans="11:12">
      <c r="K210" s="5"/>
      <c r="L210" s="6"/>
    </row>
    <row r="211" spans="11:12">
      <c r="K211" s="5"/>
      <c r="L211" s="6"/>
    </row>
    <row r="212" spans="11:12">
      <c r="K212" s="5"/>
      <c r="L212" s="6"/>
    </row>
    <row r="213" spans="11:12">
      <c r="K213" s="5"/>
      <c r="L213" s="6"/>
    </row>
    <row r="214" spans="11:12">
      <c r="K214" s="5"/>
      <c r="L214" s="6"/>
    </row>
    <row r="215" spans="11:12">
      <c r="K215" s="5"/>
      <c r="L215" s="6"/>
    </row>
    <row r="216" spans="11:12">
      <c r="K216" s="5"/>
      <c r="L216" s="6"/>
    </row>
    <row r="217" spans="11:12">
      <c r="K217" s="5"/>
      <c r="L217" s="6"/>
    </row>
    <row r="218" spans="11:12">
      <c r="K218" s="5"/>
      <c r="L218" s="6"/>
    </row>
    <row r="219" spans="11:12">
      <c r="K219" s="5"/>
      <c r="L219" s="6"/>
    </row>
    <row r="220" spans="11:12">
      <c r="K220" s="5"/>
      <c r="L220" s="6"/>
    </row>
    <row r="221" spans="11:12">
      <c r="K221" s="5"/>
      <c r="L221" s="6"/>
    </row>
    <row r="222" spans="11:12">
      <c r="K222" s="5"/>
      <c r="L222" s="6"/>
    </row>
    <row r="223" spans="11:12">
      <c r="K223" s="5"/>
      <c r="L223" s="6"/>
    </row>
    <row r="224" spans="11:12">
      <c r="K224" s="5"/>
      <c r="L224" s="6"/>
    </row>
    <row r="225" spans="11:12">
      <c r="K225" s="5"/>
      <c r="L225" s="6"/>
    </row>
    <row r="226" spans="11:12">
      <c r="K226" s="5"/>
      <c r="L226" s="6"/>
    </row>
    <row r="227" spans="11:12">
      <c r="K227" s="5"/>
      <c r="L227" s="6"/>
    </row>
    <row r="228" spans="11:12">
      <c r="K228" s="5"/>
      <c r="L228" s="6"/>
    </row>
    <row r="229" spans="11:12">
      <c r="K229" s="5"/>
      <c r="L229" s="6"/>
    </row>
    <row r="230" spans="11:12">
      <c r="K230" s="5"/>
      <c r="L230" s="6"/>
    </row>
    <row r="231" spans="11:12">
      <c r="K231" s="5"/>
      <c r="L231" s="6"/>
    </row>
    <row r="232" spans="11:12">
      <c r="K232" s="5"/>
      <c r="L232" s="6"/>
    </row>
    <row r="233" spans="11:12">
      <c r="K233" s="5"/>
      <c r="L233" s="6"/>
    </row>
    <row r="234" spans="11:12">
      <c r="K234" s="5"/>
      <c r="L234" s="6"/>
    </row>
    <row r="235" spans="11:12">
      <c r="K235" s="5"/>
      <c r="L235" s="6"/>
    </row>
    <row r="236" spans="11:12">
      <c r="K236" s="5"/>
      <c r="L236" s="6"/>
    </row>
    <row r="237" spans="11:12">
      <c r="K237" s="5"/>
      <c r="L237" s="6"/>
    </row>
    <row r="238" spans="11:12">
      <c r="K238" s="5"/>
      <c r="L238" s="6"/>
    </row>
    <row r="239" spans="11:12">
      <c r="K239" s="5"/>
      <c r="L239" s="6"/>
    </row>
    <row r="240" spans="11:12">
      <c r="K240" s="5"/>
      <c r="L240" s="6"/>
    </row>
    <row r="241" spans="11:12">
      <c r="K241" s="5"/>
      <c r="L241" s="6"/>
    </row>
    <row r="242" spans="11:12">
      <c r="K242" s="5"/>
      <c r="L242" s="6"/>
    </row>
    <row r="243" spans="11:12">
      <c r="K243" s="5"/>
      <c r="L243" s="6"/>
    </row>
    <row r="244" spans="11:12">
      <c r="K244" s="5"/>
      <c r="L244" s="6"/>
    </row>
    <row r="245" spans="11:12">
      <c r="K245" s="5"/>
      <c r="L245" s="6"/>
    </row>
    <row r="246" spans="11:12">
      <c r="K246" s="5"/>
      <c r="L246" s="6"/>
    </row>
    <row r="247" spans="11:12">
      <c r="K247" s="5"/>
      <c r="L247" s="6"/>
    </row>
    <row r="248" spans="11:12">
      <c r="K248" s="5"/>
      <c r="L248" s="6"/>
    </row>
    <row r="249" spans="11:12">
      <c r="K249" s="5"/>
      <c r="L249" s="6"/>
    </row>
    <row r="250" spans="11:12">
      <c r="K250" s="5"/>
      <c r="L250" s="6"/>
    </row>
    <row r="251" spans="11:12">
      <c r="K251" s="5"/>
      <c r="L251" s="6"/>
    </row>
    <row r="252" spans="11:12">
      <c r="K252" s="5"/>
      <c r="L252" s="6"/>
    </row>
    <row r="253" spans="11:12">
      <c r="K253" s="5"/>
      <c r="L253" s="6"/>
    </row>
    <row r="254" spans="11:12">
      <c r="K254" s="5"/>
      <c r="L254" s="6"/>
    </row>
    <row r="255" spans="11:12">
      <c r="K255" s="5"/>
      <c r="L255" s="6"/>
    </row>
    <row r="256" spans="11:12">
      <c r="K256" s="5"/>
      <c r="L256" s="6"/>
    </row>
    <row r="257" spans="11:12">
      <c r="K257" s="5"/>
      <c r="L257" s="6"/>
    </row>
    <row r="258" spans="11:12">
      <c r="K258" s="5"/>
      <c r="L258" s="6"/>
    </row>
    <row r="259" spans="11:12">
      <c r="K259" s="5"/>
      <c r="L259" s="6"/>
    </row>
    <row r="260" spans="11:12">
      <c r="K260" s="5"/>
      <c r="L260" s="6"/>
    </row>
    <row r="261" spans="11:12">
      <c r="K261" s="5"/>
      <c r="L261" s="6"/>
    </row>
    <row r="262" spans="11:12">
      <c r="K262" s="5"/>
      <c r="L262" s="6"/>
    </row>
    <row r="263" spans="11:12">
      <c r="K263" s="5"/>
      <c r="L263" s="6"/>
    </row>
    <row r="264" spans="11:12">
      <c r="K264" s="5"/>
      <c r="L264" s="6"/>
    </row>
    <row r="265" spans="11:12">
      <c r="K265" s="5"/>
      <c r="L265" s="6"/>
    </row>
    <row r="266" spans="11:12">
      <c r="K266" s="5"/>
      <c r="L266" s="6"/>
    </row>
    <row r="267" spans="11:12">
      <c r="K267" s="5"/>
      <c r="L267" s="6"/>
    </row>
    <row r="268" spans="11:12">
      <c r="K268" s="6"/>
      <c r="L268" s="6"/>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76A9E-0D08-4D4B-9028-15A97B358E29}">
  <dimension ref="A1:P268"/>
  <sheetViews>
    <sheetView zoomScale="145" zoomScaleNormal="145" workbookViewId="0">
      <selection activeCell="H11" sqref="H11"/>
    </sheetView>
  </sheetViews>
  <sheetFormatPr defaultColWidth="9.140625" defaultRowHeight="15"/>
  <cols>
    <col min="1" max="1" width="11" style="1" customWidth="1"/>
    <col min="2" max="10" width="9.140625" style="1"/>
    <col min="11" max="11" width="12.85546875" style="1" bestFit="1" customWidth="1"/>
    <col min="12" max="12" width="24.5703125" style="1" bestFit="1" customWidth="1"/>
    <col min="13" max="13" width="15.42578125" style="1" bestFit="1" customWidth="1"/>
    <col min="14" max="14" width="24.5703125" style="1" bestFit="1" customWidth="1"/>
    <col min="15" max="16384" width="9.140625" style="1"/>
  </cols>
  <sheetData>
    <row r="1" spans="1:16" ht="36">
      <c r="A1" s="4" t="s">
        <v>23</v>
      </c>
    </row>
    <row r="2" spans="1:16">
      <c r="A2" s="2" t="s">
        <v>22</v>
      </c>
      <c r="K2" s="1" t="s">
        <v>28</v>
      </c>
      <c r="L2" s="1" t="s">
        <v>29</v>
      </c>
      <c r="M2" s="1" t="s">
        <v>30</v>
      </c>
      <c r="N2" s="1" t="s">
        <v>31</v>
      </c>
    </row>
    <row r="3" spans="1:16">
      <c r="J3" s="1">
        <v>2014</v>
      </c>
      <c r="N3" s="29">
        <v>111.66071416739</v>
      </c>
    </row>
    <row r="4" spans="1:16">
      <c r="J4" s="1">
        <v>2015</v>
      </c>
      <c r="N4" s="29">
        <v>103.140788644658</v>
      </c>
    </row>
    <row r="5" spans="1:16">
      <c r="J5" s="1">
        <v>2016</v>
      </c>
      <c r="N5" s="29">
        <v>101.95802745156701</v>
      </c>
      <c r="O5" s="10"/>
    </row>
    <row r="6" spans="1:16">
      <c r="J6" s="1">
        <v>2017</v>
      </c>
      <c r="N6" s="29">
        <v>95.018529037842498</v>
      </c>
      <c r="O6" s="10"/>
    </row>
    <row r="7" spans="1:16">
      <c r="J7" s="1">
        <v>2018</v>
      </c>
      <c r="N7" s="29">
        <v>92.2133967102383</v>
      </c>
      <c r="O7" s="10"/>
    </row>
    <row r="8" spans="1:16">
      <c r="J8" s="1">
        <v>2019</v>
      </c>
      <c r="N8" s="29">
        <v>83.757675385582303</v>
      </c>
      <c r="O8" s="10"/>
    </row>
    <row r="9" spans="1:16">
      <c r="D9" s="11"/>
      <c r="J9" s="1">
        <v>2020</v>
      </c>
      <c r="N9" s="29">
        <v>93.060169060088398</v>
      </c>
      <c r="O9" s="10"/>
    </row>
    <row r="10" spans="1:16">
      <c r="D10" s="11"/>
      <c r="J10" s="1">
        <v>2021</v>
      </c>
      <c r="N10" s="29">
        <v>82.915670167411804</v>
      </c>
      <c r="O10" s="10"/>
    </row>
    <row r="11" spans="1:16">
      <c r="D11" s="11"/>
      <c r="J11" s="1">
        <v>2022</v>
      </c>
      <c r="N11" s="29">
        <v>69.841448203791302</v>
      </c>
      <c r="O11" s="10"/>
    </row>
    <row r="12" spans="1:16">
      <c r="D12" s="11"/>
      <c r="J12" s="1">
        <v>2023</v>
      </c>
      <c r="N12" s="29">
        <v>61.610616913918001</v>
      </c>
      <c r="O12" s="10"/>
    </row>
    <row r="13" spans="1:16">
      <c r="D13" s="11"/>
      <c r="J13" s="1">
        <v>2024</v>
      </c>
      <c r="N13" s="29">
        <v>52.910495858119901</v>
      </c>
      <c r="O13" s="10"/>
    </row>
    <row r="14" spans="1:16">
      <c r="D14" s="11"/>
      <c r="J14" s="1">
        <v>2025</v>
      </c>
      <c r="K14" s="29">
        <v>46.687193557351002</v>
      </c>
      <c r="L14" s="29">
        <v>46.687193557351002</v>
      </c>
      <c r="M14" s="29">
        <v>46.687193557351002</v>
      </c>
      <c r="N14" s="29">
        <v>46.687193557351002</v>
      </c>
      <c r="O14" s="10"/>
    </row>
    <row r="15" spans="1:16">
      <c r="D15" s="11"/>
      <c r="J15" s="1">
        <v>2026</v>
      </c>
      <c r="K15" s="29">
        <v>42.430560484143797</v>
      </c>
      <c r="L15" s="29">
        <v>42.409725347375897</v>
      </c>
      <c r="M15" s="29">
        <v>43.242514108527097</v>
      </c>
      <c r="N15" s="29">
        <v>43.242514108527097</v>
      </c>
      <c r="P15" s="10"/>
    </row>
    <row r="16" spans="1:16">
      <c r="D16" s="11"/>
      <c r="J16" s="1">
        <v>2027</v>
      </c>
      <c r="K16" s="29">
        <v>41.167744723833898</v>
      </c>
      <c r="L16" s="29">
        <v>39.716716790638195</v>
      </c>
      <c r="M16" s="29">
        <v>40.739839262084402</v>
      </c>
      <c r="N16" s="29">
        <v>40.739839262084402</v>
      </c>
      <c r="P16" s="10"/>
    </row>
    <row r="17" spans="4:16">
      <c r="D17" s="11"/>
      <c r="J17" s="1">
        <v>2028</v>
      </c>
      <c r="K17" s="29">
        <v>42.031502812033992</v>
      </c>
      <c r="L17" s="29">
        <v>37.749784853247689</v>
      </c>
      <c r="M17" s="29">
        <v>38.8422612119615</v>
      </c>
      <c r="N17" s="29">
        <v>37.735646666064</v>
      </c>
      <c r="P17" s="10"/>
    </row>
    <row r="18" spans="4:16">
      <c r="J18" s="1">
        <v>2029</v>
      </c>
      <c r="K18" s="29">
        <v>45.481363209856283</v>
      </c>
      <c r="L18" s="29">
        <v>37.1796288038516</v>
      </c>
      <c r="M18" s="29">
        <v>38.403633259256196</v>
      </c>
      <c r="N18" s="29">
        <v>35.032157650095598</v>
      </c>
      <c r="P18" s="10"/>
    </row>
    <row r="19" spans="4:16">
      <c r="J19" s="1">
        <v>2030</v>
      </c>
      <c r="K19" s="29">
        <v>50.441021581686392</v>
      </c>
      <c r="L19" s="29">
        <v>38.272958911699497</v>
      </c>
      <c r="M19" s="29">
        <v>38.355345003666592</v>
      </c>
      <c r="N19" s="29">
        <v>32.330473279405297</v>
      </c>
      <c r="P19" s="10"/>
    </row>
    <row r="20" spans="4:16">
      <c r="J20" s="1">
        <v>2031</v>
      </c>
      <c r="K20" s="29">
        <v>55.797595010448795</v>
      </c>
      <c r="L20" s="29">
        <v>39.546972818203798</v>
      </c>
      <c r="M20" s="29">
        <v>38.469059538220392</v>
      </c>
      <c r="N20" s="29">
        <v>28.186113835181896</v>
      </c>
      <c r="P20" s="10"/>
    </row>
    <row r="21" spans="4:16">
      <c r="J21" s="1">
        <v>2032</v>
      </c>
      <c r="K21" s="29">
        <v>61.121293961574487</v>
      </c>
      <c r="L21" s="29">
        <v>41.095067422446995</v>
      </c>
      <c r="M21" s="29">
        <v>38.724391673278198</v>
      </c>
      <c r="N21" s="29">
        <v>24.360451207460397</v>
      </c>
      <c r="P21" s="10"/>
    </row>
    <row r="22" spans="4:16">
      <c r="J22" s="1">
        <v>2033</v>
      </c>
      <c r="K22" s="29">
        <v>66.456746197247384</v>
      </c>
      <c r="L22" s="29">
        <v>42.723306314765708</v>
      </c>
      <c r="M22" s="29">
        <v>39.251385740227093</v>
      </c>
      <c r="N22" s="29">
        <v>20.866126972506798</v>
      </c>
      <c r="P22" s="10"/>
    </row>
    <row r="23" spans="4:16">
      <c r="J23" s="1">
        <v>2034</v>
      </c>
      <c r="K23" s="29">
        <v>71.728228395191479</v>
      </c>
      <c r="L23" s="29">
        <v>44.362907663979499</v>
      </c>
      <c r="M23" s="29">
        <v>39.766686177057899</v>
      </c>
      <c r="N23" s="29">
        <v>17.634962535163101</v>
      </c>
      <c r="P23" s="10"/>
    </row>
    <row r="24" spans="4:16">
      <c r="J24" s="1">
        <v>2035</v>
      </c>
      <c r="K24" s="29">
        <v>76.763718513768566</v>
      </c>
      <c r="L24" s="29">
        <v>46.100893529803592</v>
      </c>
      <c r="M24" s="29">
        <v>40.345418611241804</v>
      </c>
      <c r="N24" s="29">
        <v>14.684969114772901</v>
      </c>
    </row>
    <row r="25" spans="4:16">
      <c r="J25" s="1">
        <v>2036</v>
      </c>
      <c r="K25" s="29">
        <v>81.68674360377706</v>
      </c>
      <c r="L25" s="29">
        <v>47.817830114368896</v>
      </c>
      <c r="M25" s="29">
        <v>41.16024398638671</v>
      </c>
      <c r="N25" s="29">
        <v>12.015364683259303</v>
      </c>
    </row>
    <row r="26" spans="4:16">
      <c r="J26" s="1">
        <v>2037</v>
      </c>
      <c r="K26" s="29">
        <v>86.548871540419185</v>
      </c>
      <c r="L26" s="29">
        <v>49.686946895842198</v>
      </c>
      <c r="M26" s="29">
        <v>42.055264279037615</v>
      </c>
      <c r="N26" s="29">
        <v>9.6943573614761949</v>
      </c>
    </row>
    <row r="27" spans="4:16">
      <c r="J27" s="1">
        <v>2038</v>
      </c>
      <c r="K27" s="29">
        <v>91.418216751473977</v>
      </c>
      <c r="L27" s="29">
        <v>51.539836467516402</v>
      </c>
      <c r="M27" s="29">
        <v>42.928641341243917</v>
      </c>
      <c r="N27" s="29">
        <v>7.6560543982776155</v>
      </c>
      <c r="P27" s="10"/>
    </row>
    <row r="28" spans="4:16">
      <c r="J28" s="1">
        <v>2039</v>
      </c>
      <c r="K28" s="29">
        <v>95.940279895411777</v>
      </c>
      <c r="L28" s="29">
        <v>53.482759516691601</v>
      </c>
      <c r="M28" s="29">
        <v>43.961108568888818</v>
      </c>
      <c r="N28" s="29">
        <v>5.8383450457755552</v>
      </c>
      <c r="P28" s="10"/>
    </row>
    <row r="29" spans="4:16">
      <c r="F29" s="10"/>
      <c r="J29" s="1">
        <v>2040</v>
      </c>
      <c r="K29" s="29">
        <v>100.71878353932479</v>
      </c>
      <c r="L29" s="29">
        <v>55.560284409345989</v>
      </c>
      <c r="M29" s="29">
        <v>45.175874103705311</v>
      </c>
      <c r="N29" s="29">
        <v>4.4441005151520248</v>
      </c>
      <c r="P29" s="10"/>
    </row>
    <row r="30" spans="4:16">
      <c r="P30" s="10"/>
    </row>
    <row r="31" spans="4:16">
      <c r="P31" s="10"/>
    </row>
    <row r="32" spans="4:16">
      <c r="P32" s="10"/>
    </row>
    <row r="33" spans="11:12">
      <c r="K33" s="5"/>
      <c r="L33" s="6"/>
    </row>
    <row r="34" spans="11:12">
      <c r="K34" s="5"/>
      <c r="L34" s="6"/>
    </row>
    <row r="35" spans="11:12">
      <c r="K35" s="5"/>
      <c r="L35" s="6"/>
    </row>
    <row r="36" spans="11:12">
      <c r="K36" s="5"/>
      <c r="L36" s="6"/>
    </row>
    <row r="37" spans="11:12">
      <c r="K37" s="5"/>
      <c r="L37" s="6"/>
    </row>
    <row r="38" spans="11:12">
      <c r="K38" s="5"/>
      <c r="L38" s="6"/>
    </row>
    <row r="39" spans="11:12">
      <c r="K39" s="5"/>
      <c r="L39" s="6"/>
    </row>
    <row r="40" spans="11:12">
      <c r="K40" s="5"/>
      <c r="L40" s="6"/>
    </row>
    <row r="41" spans="11:12">
      <c r="K41" s="5"/>
      <c r="L41" s="6"/>
    </row>
    <row r="42" spans="11:12">
      <c r="K42" s="5"/>
      <c r="L42" s="6"/>
    </row>
    <row r="43" spans="11:12">
      <c r="K43" s="5"/>
      <c r="L43" s="6"/>
    </row>
    <row r="44" spans="11:12">
      <c r="K44" s="5"/>
      <c r="L44" s="6"/>
    </row>
    <row r="45" spans="11:12">
      <c r="K45" s="5"/>
      <c r="L45" s="6"/>
    </row>
    <row r="46" spans="11:12">
      <c r="K46" s="5"/>
      <c r="L46" s="6"/>
    </row>
    <row r="47" spans="11:12">
      <c r="K47" s="5"/>
      <c r="L47" s="6"/>
    </row>
    <row r="48" spans="11:12">
      <c r="K48" s="5"/>
      <c r="L48" s="6"/>
    </row>
    <row r="49" spans="11:12">
      <c r="K49" s="5"/>
      <c r="L49" s="6"/>
    </row>
    <row r="50" spans="11:12">
      <c r="K50" s="5"/>
      <c r="L50" s="6"/>
    </row>
    <row r="51" spans="11:12">
      <c r="K51" s="5"/>
      <c r="L51" s="6"/>
    </row>
    <row r="52" spans="11:12">
      <c r="K52" s="5"/>
      <c r="L52" s="6"/>
    </row>
    <row r="53" spans="11:12">
      <c r="K53" s="5"/>
      <c r="L53" s="6"/>
    </row>
    <row r="54" spans="11:12">
      <c r="K54" s="5"/>
      <c r="L54" s="6"/>
    </row>
    <row r="55" spans="11:12">
      <c r="K55" s="5"/>
      <c r="L55" s="6"/>
    </row>
    <row r="56" spans="11:12">
      <c r="K56" s="5"/>
      <c r="L56" s="6"/>
    </row>
    <row r="57" spans="11:12">
      <c r="K57" s="5"/>
      <c r="L57" s="6"/>
    </row>
    <row r="58" spans="11:12">
      <c r="K58" s="5"/>
      <c r="L58" s="6"/>
    </row>
    <row r="59" spans="11:12">
      <c r="K59" s="5"/>
      <c r="L59" s="6"/>
    </row>
    <row r="60" spans="11:12">
      <c r="K60" s="5"/>
      <c r="L60" s="6"/>
    </row>
    <row r="61" spans="11:12">
      <c r="K61" s="5"/>
      <c r="L61" s="6"/>
    </row>
    <row r="62" spans="11:12">
      <c r="K62" s="5"/>
      <c r="L62" s="6"/>
    </row>
    <row r="63" spans="11:12">
      <c r="K63" s="5"/>
      <c r="L63" s="6"/>
    </row>
    <row r="64" spans="11:12">
      <c r="K64" s="5"/>
      <c r="L64" s="6"/>
    </row>
    <row r="65" spans="11:12">
      <c r="K65" s="5"/>
      <c r="L65" s="6"/>
    </row>
    <row r="66" spans="11:12">
      <c r="K66" s="5"/>
      <c r="L66" s="6"/>
    </row>
    <row r="67" spans="11:12">
      <c r="K67" s="5"/>
      <c r="L67" s="6"/>
    </row>
    <row r="68" spans="11:12">
      <c r="K68" s="5"/>
      <c r="L68" s="6"/>
    </row>
    <row r="69" spans="11:12">
      <c r="K69" s="5"/>
      <c r="L69" s="6"/>
    </row>
    <row r="70" spans="11:12">
      <c r="K70" s="5"/>
      <c r="L70" s="6"/>
    </row>
    <row r="71" spans="11:12">
      <c r="K71" s="5"/>
      <c r="L71" s="6"/>
    </row>
    <row r="72" spans="11:12">
      <c r="K72" s="5"/>
      <c r="L72" s="6"/>
    </row>
    <row r="73" spans="11:12">
      <c r="K73" s="5"/>
      <c r="L73" s="6"/>
    </row>
    <row r="74" spans="11:12">
      <c r="K74" s="5"/>
      <c r="L74" s="6"/>
    </row>
    <row r="75" spans="11:12">
      <c r="K75" s="5"/>
      <c r="L75" s="6"/>
    </row>
    <row r="76" spans="11:12">
      <c r="K76" s="5"/>
      <c r="L76" s="6"/>
    </row>
    <row r="77" spans="11:12">
      <c r="K77" s="5"/>
      <c r="L77" s="6"/>
    </row>
    <row r="78" spans="11:12">
      <c r="K78" s="5"/>
      <c r="L78" s="6"/>
    </row>
    <row r="79" spans="11:12">
      <c r="K79" s="5"/>
      <c r="L79" s="6"/>
    </row>
    <row r="80" spans="11:12">
      <c r="K80" s="5"/>
      <c r="L80" s="6"/>
    </row>
    <row r="81" spans="11:12">
      <c r="K81" s="5"/>
      <c r="L81" s="6"/>
    </row>
    <row r="82" spans="11:12">
      <c r="K82" s="5"/>
      <c r="L82" s="6"/>
    </row>
    <row r="83" spans="11:12">
      <c r="K83" s="5"/>
      <c r="L83" s="6"/>
    </row>
    <row r="84" spans="11:12">
      <c r="K84" s="5"/>
      <c r="L84" s="6"/>
    </row>
    <row r="85" spans="11:12">
      <c r="K85" s="5"/>
      <c r="L85" s="6"/>
    </row>
    <row r="86" spans="11:12">
      <c r="K86" s="5"/>
      <c r="L86" s="6"/>
    </row>
    <row r="87" spans="11:12">
      <c r="K87" s="5"/>
      <c r="L87" s="6"/>
    </row>
    <row r="88" spans="11:12">
      <c r="K88" s="5"/>
      <c r="L88" s="6"/>
    </row>
    <row r="89" spans="11:12">
      <c r="K89" s="5"/>
      <c r="L89" s="6"/>
    </row>
    <row r="90" spans="11:12">
      <c r="K90" s="5"/>
      <c r="L90" s="6"/>
    </row>
    <row r="91" spans="11:12">
      <c r="K91" s="5"/>
      <c r="L91" s="6"/>
    </row>
    <row r="92" spans="11:12">
      <c r="K92" s="5"/>
      <c r="L92" s="6"/>
    </row>
    <row r="93" spans="11:12">
      <c r="K93" s="5"/>
      <c r="L93" s="6"/>
    </row>
    <row r="94" spans="11:12">
      <c r="K94" s="5"/>
      <c r="L94" s="6"/>
    </row>
    <row r="95" spans="11:12">
      <c r="K95" s="5"/>
      <c r="L95" s="6"/>
    </row>
    <row r="96" spans="11:12">
      <c r="K96" s="5"/>
      <c r="L96" s="6"/>
    </row>
    <row r="97" spans="11:12">
      <c r="K97" s="5"/>
      <c r="L97" s="6"/>
    </row>
    <row r="98" spans="11:12">
      <c r="K98" s="5"/>
      <c r="L98" s="6"/>
    </row>
    <row r="99" spans="11:12">
      <c r="K99" s="5"/>
      <c r="L99" s="6"/>
    </row>
    <row r="100" spans="11:12">
      <c r="K100" s="5"/>
      <c r="L100" s="6"/>
    </row>
    <row r="101" spans="11:12">
      <c r="K101" s="5"/>
      <c r="L101" s="6"/>
    </row>
    <row r="102" spans="11:12">
      <c r="K102" s="5"/>
      <c r="L102" s="6"/>
    </row>
    <row r="103" spans="11:12">
      <c r="K103" s="5"/>
      <c r="L103" s="6"/>
    </row>
    <row r="104" spans="11:12">
      <c r="K104" s="5"/>
      <c r="L104" s="6"/>
    </row>
    <row r="105" spans="11:12">
      <c r="K105" s="5"/>
      <c r="L105" s="6"/>
    </row>
    <row r="106" spans="11:12">
      <c r="K106" s="5"/>
      <c r="L106" s="6"/>
    </row>
    <row r="107" spans="11:12">
      <c r="K107" s="5"/>
      <c r="L107" s="6"/>
    </row>
    <row r="108" spans="11:12">
      <c r="K108" s="5"/>
      <c r="L108" s="6"/>
    </row>
    <row r="109" spans="11:12">
      <c r="K109" s="5"/>
      <c r="L109" s="6"/>
    </row>
    <row r="110" spans="11:12">
      <c r="K110" s="5"/>
      <c r="L110" s="6"/>
    </row>
    <row r="111" spans="11:12">
      <c r="K111" s="5"/>
      <c r="L111" s="6"/>
    </row>
    <row r="112" spans="11:12">
      <c r="K112" s="5"/>
      <c r="L112" s="6"/>
    </row>
    <row r="113" spans="11:12">
      <c r="K113" s="5"/>
      <c r="L113" s="6"/>
    </row>
    <row r="114" spans="11:12">
      <c r="K114" s="5"/>
      <c r="L114" s="6"/>
    </row>
    <row r="115" spans="11:12">
      <c r="K115" s="5"/>
      <c r="L115" s="6"/>
    </row>
    <row r="116" spans="11:12">
      <c r="K116" s="5"/>
      <c r="L116" s="6"/>
    </row>
    <row r="117" spans="11:12">
      <c r="K117" s="5"/>
      <c r="L117" s="6"/>
    </row>
    <row r="118" spans="11:12">
      <c r="K118" s="5"/>
      <c r="L118" s="6"/>
    </row>
    <row r="119" spans="11:12">
      <c r="K119" s="5"/>
      <c r="L119" s="6"/>
    </row>
    <row r="120" spans="11:12">
      <c r="K120" s="5"/>
      <c r="L120" s="6"/>
    </row>
    <row r="121" spans="11:12">
      <c r="K121" s="5"/>
      <c r="L121" s="6"/>
    </row>
    <row r="122" spans="11:12">
      <c r="K122" s="5"/>
      <c r="L122" s="6"/>
    </row>
    <row r="123" spans="11:12">
      <c r="K123" s="5"/>
      <c r="L123" s="6"/>
    </row>
    <row r="124" spans="11:12">
      <c r="K124" s="5"/>
      <c r="L124" s="6"/>
    </row>
    <row r="125" spans="11:12">
      <c r="K125" s="5"/>
      <c r="L125" s="6"/>
    </row>
    <row r="126" spans="11:12">
      <c r="K126" s="5"/>
      <c r="L126" s="6"/>
    </row>
    <row r="127" spans="11:12">
      <c r="K127" s="5"/>
      <c r="L127" s="6"/>
    </row>
    <row r="128" spans="11:12">
      <c r="K128" s="5"/>
      <c r="L128" s="6"/>
    </row>
    <row r="129" spans="11:12">
      <c r="K129" s="5"/>
      <c r="L129" s="6"/>
    </row>
    <row r="130" spans="11:12">
      <c r="K130" s="5"/>
      <c r="L130" s="6"/>
    </row>
    <row r="131" spans="11:12">
      <c r="K131" s="5"/>
      <c r="L131" s="6"/>
    </row>
    <row r="132" spans="11:12">
      <c r="K132" s="5"/>
      <c r="L132" s="6"/>
    </row>
    <row r="133" spans="11:12">
      <c r="K133" s="5"/>
      <c r="L133" s="6"/>
    </row>
    <row r="134" spans="11:12">
      <c r="K134" s="5"/>
      <c r="L134" s="6"/>
    </row>
    <row r="135" spans="11:12">
      <c r="K135" s="5"/>
      <c r="L135" s="6"/>
    </row>
    <row r="136" spans="11:12">
      <c r="K136" s="5"/>
      <c r="L136" s="6"/>
    </row>
    <row r="137" spans="11:12">
      <c r="K137" s="5"/>
      <c r="L137" s="6"/>
    </row>
    <row r="138" spans="11:12">
      <c r="K138" s="5"/>
      <c r="L138" s="6"/>
    </row>
    <row r="139" spans="11:12">
      <c r="K139" s="5"/>
      <c r="L139" s="6"/>
    </row>
    <row r="140" spans="11:12">
      <c r="K140" s="5"/>
      <c r="L140" s="6"/>
    </row>
    <row r="141" spans="11:12">
      <c r="K141" s="5"/>
      <c r="L141" s="6"/>
    </row>
    <row r="142" spans="11:12">
      <c r="K142" s="5"/>
      <c r="L142" s="6"/>
    </row>
    <row r="143" spans="11:12">
      <c r="K143" s="5"/>
      <c r="L143" s="6"/>
    </row>
    <row r="144" spans="11:12">
      <c r="K144" s="5"/>
      <c r="L144" s="6"/>
    </row>
    <row r="145" spans="11:12">
      <c r="K145" s="5"/>
      <c r="L145" s="6"/>
    </row>
    <row r="146" spans="11:12">
      <c r="K146" s="5"/>
      <c r="L146" s="6"/>
    </row>
    <row r="147" spans="11:12">
      <c r="K147" s="5"/>
      <c r="L147" s="6"/>
    </row>
    <row r="148" spans="11:12">
      <c r="K148" s="5"/>
      <c r="L148" s="6"/>
    </row>
    <row r="149" spans="11:12">
      <c r="K149" s="5"/>
      <c r="L149" s="6"/>
    </row>
    <row r="150" spans="11:12">
      <c r="K150" s="5"/>
      <c r="L150" s="6"/>
    </row>
    <row r="151" spans="11:12">
      <c r="K151" s="5"/>
      <c r="L151" s="6"/>
    </row>
    <row r="152" spans="11:12">
      <c r="K152" s="5"/>
      <c r="L152" s="6"/>
    </row>
    <row r="153" spans="11:12">
      <c r="K153" s="5"/>
      <c r="L153" s="6"/>
    </row>
    <row r="154" spans="11:12">
      <c r="K154" s="5"/>
      <c r="L154" s="6"/>
    </row>
    <row r="155" spans="11:12">
      <c r="K155" s="5"/>
      <c r="L155" s="6"/>
    </row>
    <row r="156" spans="11:12">
      <c r="K156" s="5"/>
      <c r="L156" s="6"/>
    </row>
    <row r="157" spans="11:12">
      <c r="K157" s="5"/>
      <c r="L157" s="6"/>
    </row>
    <row r="158" spans="11:12">
      <c r="K158" s="5"/>
      <c r="L158" s="6"/>
    </row>
    <row r="159" spans="11:12">
      <c r="K159" s="5"/>
      <c r="L159" s="6"/>
    </row>
    <row r="160" spans="11:12">
      <c r="K160" s="5"/>
      <c r="L160" s="6"/>
    </row>
    <row r="161" spans="11:12">
      <c r="K161" s="5"/>
      <c r="L161" s="6"/>
    </row>
    <row r="162" spans="11:12">
      <c r="K162" s="5"/>
      <c r="L162" s="6"/>
    </row>
    <row r="163" spans="11:12">
      <c r="K163" s="5"/>
      <c r="L163" s="6"/>
    </row>
    <row r="164" spans="11:12">
      <c r="K164" s="5"/>
      <c r="L164" s="6"/>
    </row>
    <row r="165" spans="11:12">
      <c r="K165" s="5"/>
      <c r="L165" s="6"/>
    </row>
    <row r="166" spans="11:12">
      <c r="K166" s="5"/>
      <c r="L166" s="6"/>
    </row>
    <row r="167" spans="11:12">
      <c r="K167" s="5"/>
      <c r="L167" s="6"/>
    </row>
    <row r="168" spans="11:12">
      <c r="K168" s="5"/>
      <c r="L168" s="6"/>
    </row>
    <row r="169" spans="11:12">
      <c r="K169" s="5"/>
      <c r="L169" s="6"/>
    </row>
    <row r="170" spans="11:12">
      <c r="K170" s="5"/>
      <c r="L170" s="6"/>
    </row>
    <row r="171" spans="11:12">
      <c r="K171" s="5"/>
      <c r="L171" s="6"/>
    </row>
    <row r="172" spans="11:12">
      <c r="K172" s="5"/>
      <c r="L172" s="6"/>
    </row>
    <row r="173" spans="11:12">
      <c r="K173" s="5"/>
      <c r="L173" s="6"/>
    </row>
    <row r="174" spans="11:12">
      <c r="K174" s="5"/>
      <c r="L174" s="6"/>
    </row>
    <row r="175" spans="11:12">
      <c r="K175" s="5"/>
      <c r="L175" s="6"/>
    </row>
    <row r="176" spans="11:12">
      <c r="K176" s="5"/>
      <c r="L176" s="6"/>
    </row>
    <row r="177" spans="11:12">
      <c r="K177" s="5"/>
      <c r="L177" s="6"/>
    </row>
    <row r="178" spans="11:12">
      <c r="K178" s="5"/>
      <c r="L178" s="6"/>
    </row>
    <row r="179" spans="11:12">
      <c r="K179" s="5"/>
      <c r="L179" s="6"/>
    </row>
    <row r="180" spans="11:12">
      <c r="K180" s="5"/>
      <c r="L180" s="6"/>
    </row>
    <row r="181" spans="11:12">
      <c r="K181" s="5"/>
      <c r="L181" s="6"/>
    </row>
    <row r="182" spans="11:12">
      <c r="K182" s="5"/>
      <c r="L182" s="6"/>
    </row>
    <row r="183" spans="11:12">
      <c r="K183" s="5"/>
      <c r="L183" s="6"/>
    </row>
    <row r="184" spans="11:12">
      <c r="K184" s="5"/>
      <c r="L184" s="6"/>
    </row>
    <row r="185" spans="11:12">
      <c r="K185" s="5"/>
      <c r="L185" s="6"/>
    </row>
    <row r="186" spans="11:12">
      <c r="K186" s="5"/>
      <c r="L186" s="6"/>
    </row>
    <row r="187" spans="11:12">
      <c r="K187" s="5"/>
      <c r="L187" s="6"/>
    </row>
    <row r="188" spans="11:12">
      <c r="K188" s="5"/>
      <c r="L188" s="6"/>
    </row>
    <row r="189" spans="11:12">
      <c r="K189" s="5"/>
      <c r="L189" s="6"/>
    </row>
    <row r="190" spans="11:12">
      <c r="K190" s="5"/>
      <c r="L190" s="6"/>
    </row>
    <row r="191" spans="11:12">
      <c r="K191" s="5"/>
      <c r="L191" s="6"/>
    </row>
    <row r="192" spans="11:12">
      <c r="K192" s="5"/>
      <c r="L192" s="6"/>
    </row>
    <row r="193" spans="11:12">
      <c r="K193" s="5"/>
      <c r="L193" s="6"/>
    </row>
    <row r="194" spans="11:12">
      <c r="K194" s="5"/>
      <c r="L194" s="6"/>
    </row>
    <row r="195" spans="11:12">
      <c r="K195" s="5"/>
      <c r="L195" s="6"/>
    </row>
    <row r="196" spans="11:12">
      <c r="K196" s="5"/>
      <c r="L196" s="6"/>
    </row>
    <row r="197" spans="11:12">
      <c r="K197" s="5"/>
      <c r="L197" s="6"/>
    </row>
    <row r="198" spans="11:12">
      <c r="K198" s="5"/>
      <c r="L198" s="6"/>
    </row>
    <row r="199" spans="11:12">
      <c r="K199" s="5"/>
      <c r="L199" s="6"/>
    </row>
    <row r="200" spans="11:12">
      <c r="K200" s="5"/>
      <c r="L200" s="6"/>
    </row>
    <row r="201" spans="11:12">
      <c r="K201" s="5"/>
      <c r="L201" s="6"/>
    </row>
    <row r="202" spans="11:12">
      <c r="K202" s="5"/>
      <c r="L202" s="6"/>
    </row>
    <row r="203" spans="11:12">
      <c r="K203" s="5"/>
      <c r="L203" s="6"/>
    </row>
    <row r="204" spans="11:12">
      <c r="K204" s="5"/>
      <c r="L204" s="6"/>
    </row>
    <row r="205" spans="11:12">
      <c r="K205" s="5"/>
      <c r="L205" s="6"/>
    </row>
    <row r="206" spans="11:12">
      <c r="K206" s="5"/>
      <c r="L206" s="6"/>
    </row>
    <row r="207" spans="11:12">
      <c r="K207" s="5"/>
      <c r="L207" s="6"/>
    </row>
    <row r="208" spans="11:12">
      <c r="K208" s="5"/>
      <c r="L208" s="6"/>
    </row>
    <row r="209" spans="11:12">
      <c r="K209" s="5"/>
      <c r="L209" s="6"/>
    </row>
    <row r="210" spans="11:12">
      <c r="K210" s="5"/>
      <c r="L210" s="6"/>
    </row>
    <row r="211" spans="11:12">
      <c r="K211" s="5"/>
      <c r="L211" s="6"/>
    </row>
    <row r="212" spans="11:12">
      <c r="K212" s="5"/>
      <c r="L212" s="6"/>
    </row>
    <row r="213" spans="11:12">
      <c r="K213" s="5"/>
      <c r="L213" s="6"/>
    </row>
    <row r="214" spans="11:12">
      <c r="K214" s="5"/>
      <c r="L214" s="6"/>
    </row>
    <row r="215" spans="11:12">
      <c r="K215" s="5"/>
      <c r="L215" s="6"/>
    </row>
    <row r="216" spans="11:12">
      <c r="K216" s="5"/>
      <c r="L216" s="6"/>
    </row>
    <row r="217" spans="11:12">
      <c r="K217" s="5"/>
      <c r="L217" s="6"/>
    </row>
    <row r="218" spans="11:12">
      <c r="K218" s="5"/>
      <c r="L218" s="6"/>
    </row>
    <row r="219" spans="11:12">
      <c r="K219" s="5"/>
      <c r="L219" s="6"/>
    </row>
    <row r="220" spans="11:12">
      <c r="K220" s="5"/>
      <c r="L220" s="6"/>
    </row>
    <row r="221" spans="11:12">
      <c r="K221" s="5"/>
      <c r="L221" s="6"/>
    </row>
    <row r="222" spans="11:12">
      <c r="K222" s="5"/>
      <c r="L222" s="6"/>
    </row>
    <row r="223" spans="11:12">
      <c r="K223" s="5"/>
      <c r="L223" s="6"/>
    </row>
    <row r="224" spans="11:12">
      <c r="K224" s="5"/>
      <c r="L224" s="6"/>
    </row>
    <row r="225" spans="11:12">
      <c r="K225" s="5"/>
      <c r="L225" s="6"/>
    </row>
    <row r="226" spans="11:12">
      <c r="K226" s="5"/>
      <c r="L226" s="6"/>
    </row>
    <row r="227" spans="11:12">
      <c r="K227" s="5"/>
      <c r="L227" s="6"/>
    </row>
    <row r="228" spans="11:12">
      <c r="K228" s="5"/>
      <c r="L228" s="6"/>
    </row>
    <row r="229" spans="11:12">
      <c r="K229" s="5"/>
      <c r="L229" s="6"/>
    </row>
    <row r="230" spans="11:12">
      <c r="K230" s="5"/>
      <c r="L230" s="6"/>
    </row>
    <row r="231" spans="11:12">
      <c r="K231" s="5"/>
      <c r="L231" s="6"/>
    </row>
    <row r="232" spans="11:12">
      <c r="K232" s="5"/>
      <c r="L232" s="6"/>
    </row>
    <row r="233" spans="11:12">
      <c r="K233" s="5"/>
      <c r="L233" s="6"/>
    </row>
    <row r="234" spans="11:12">
      <c r="K234" s="5"/>
      <c r="L234" s="6"/>
    </row>
    <row r="235" spans="11:12">
      <c r="K235" s="5"/>
      <c r="L235" s="6"/>
    </row>
    <row r="236" spans="11:12">
      <c r="K236" s="5"/>
      <c r="L236" s="6"/>
    </row>
    <row r="237" spans="11:12">
      <c r="K237" s="5"/>
      <c r="L237" s="6"/>
    </row>
    <row r="238" spans="11:12">
      <c r="K238" s="5"/>
      <c r="L238" s="6"/>
    </row>
    <row r="239" spans="11:12">
      <c r="K239" s="5"/>
      <c r="L239" s="6"/>
    </row>
    <row r="240" spans="11:12">
      <c r="K240" s="5"/>
      <c r="L240" s="6"/>
    </row>
    <row r="241" spans="11:12">
      <c r="K241" s="5"/>
      <c r="L241" s="6"/>
    </row>
    <row r="242" spans="11:12">
      <c r="K242" s="5"/>
      <c r="L242" s="6"/>
    </row>
    <row r="243" spans="11:12">
      <c r="K243" s="5"/>
      <c r="L243" s="6"/>
    </row>
    <row r="244" spans="11:12">
      <c r="K244" s="5"/>
      <c r="L244" s="6"/>
    </row>
    <row r="245" spans="11:12">
      <c r="K245" s="5"/>
      <c r="L245" s="6"/>
    </row>
    <row r="246" spans="11:12">
      <c r="K246" s="5"/>
      <c r="L246" s="6"/>
    </row>
    <row r="247" spans="11:12">
      <c r="K247" s="5"/>
      <c r="L247" s="6"/>
    </row>
    <row r="248" spans="11:12">
      <c r="K248" s="5"/>
      <c r="L248" s="6"/>
    </row>
    <row r="249" spans="11:12">
      <c r="K249" s="5"/>
      <c r="L249" s="6"/>
    </row>
    <row r="250" spans="11:12">
      <c r="K250" s="5"/>
      <c r="L250" s="6"/>
    </row>
    <row r="251" spans="11:12">
      <c r="K251" s="5"/>
      <c r="L251" s="6"/>
    </row>
    <row r="252" spans="11:12">
      <c r="K252" s="5"/>
      <c r="L252" s="6"/>
    </row>
    <row r="253" spans="11:12">
      <c r="K253" s="5"/>
      <c r="L253" s="6"/>
    </row>
    <row r="254" spans="11:12">
      <c r="K254" s="5"/>
      <c r="L254" s="6"/>
    </row>
    <row r="255" spans="11:12">
      <c r="K255" s="5"/>
      <c r="L255" s="6"/>
    </row>
    <row r="256" spans="11:12">
      <c r="K256" s="5"/>
      <c r="L256" s="6"/>
    </row>
    <row r="257" spans="11:12">
      <c r="K257" s="5"/>
      <c r="L257" s="6"/>
    </row>
    <row r="258" spans="11:12">
      <c r="K258" s="5"/>
      <c r="L258" s="6"/>
    </row>
    <row r="259" spans="11:12">
      <c r="K259" s="5"/>
      <c r="L259" s="6"/>
    </row>
    <row r="260" spans="11:12">
      <c r="K260" s="5"/>
      <c r="L260" s="6"/>
    </row>
    <row r="261" spans="11:12">
      <c r="K261" s="5"/>
      <c r="L261" s="6"/>
    </row>
    <row r="262" spans="11:12">
      <c r="K262" s="5"/>
      <c r="L262" s="6"/>
    </row>
    <row r="263" spans="11:12">
      <c r="K263" s="5"/>
      <c r="L263" s="6"/>
    </row>
    <row r="264" spans="11:12">
      <c r="K264" s="5"/>
      <c r="L264" s="6"/>
    </row>
    <row r="265" spans="11:12">
      <c r="K265" s="5"/>
      <c r="L265" s="6"/>
    </row>
    <row r="266" spans="11:12">
      <c r="K266" s="5"/>
      <c r="L266" s="6"/>
    </row>
    <row r="267" spans="11:12">
      <c r="K267" s="5"/>
      <c r="L267" s="6"/>
    </row>
    <row r="268" spans="11:12">
      <c r="K268" s="6"/>
      <c r="L268" s="6"/>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3470-6AFF-4C64-80E1-1743E2E0DDC5}">
  <dimension ref="A1:P42"/>
  <sheetViews>
    <sheetView zoomScale="70" zoomScaleNormal="70" workbookViewId="0">
      <pane xSplit="1" ySplit="3" topLeftCell="B4" activePane="bottomRight" state="frozen"/>
      <selection pane="topRight" activeCell="B1" sqref="B1"/>
      <selection pane="bottomLeft" activeCell="A2" sqref="A2"/>
      <selection pane="bottomRight"/>
    </sheetView>
  </sheetViews>
  <sheetFormatPr defaultRowHeight="15"/>
  <cols>
    <col min="1" max="1" width="59.140625" style="1" customWidth="1"/>
    <col min="2" max="3" width="9.140625" style="1"/>
    <col min="4" max="4" width="12.85546875" style="1" bestFit="1" customWidth="1"/>
    <col min="5" max="6" width="9.140625" style="1"/>
    <col min="7" max="7" width="12.85546875" style="1" bestFit="1" customWidth="1"/>
    <col min="8" max="8" width="11.5703125" style="1" bestFit="1" customWidth="1"/>
    <col min="9" max="16384" width="9.140625" style="1"/>
  </cols>
  <sheetData>
    <row r="1" spans="1:16" ht="34.5">
      <c r="A1" s="45" t="s">
        <v>206</v>
      </c>
    </row>
    <row r="3" spans="1:16">
      <c r="B3" s="1">
        <v>2024</v>
      </c>
      <c r="C3" s="1">
        <f>B3+1</f>
        <v>2025</v>
      </c>
      <c r="D3" s="1">
        <f t="shared" ref="D3:H3" si="0">C3+1</f>
        <v>2026</v>
      </c>
      <c r="E3" s="1">
        <f t="shared" si="0"/>
        <v>2027</v>
      </c>
      <c r="F3" s="1">
        <f t="shared" si="0"/>
        <v>2028</v>
      </c>
      <c r="G3" s="1">
        <f t="shared" si="0"/>
        <v>2029</v>
      </c>
      <c r="H3" s="1">
        <f t="shared" si="0"/>
        <v>2030</v>
      </c>
    </row>
    <row r="4" spans="1:16">
      <c r="A4" s="1" t="s">
        <v>151</v>
      </c>
      <c r="B4" s="66">
        <v>4.5055217060167553E-2</v>
      </c>
      <c r="C4" s="66">
        <v>1.7406676238334529E-2</v>
      </c>
      <c r="D4" s="66">
        <v>1.4119539451405351E-2</v>
      </c>
      <c r="E4" s="66">
        <v>1.1395451093256586E-2</v>
      </c>
      <c r="F4" s="66">
        <v>1.5586102719033233E-2</v>
      </c>
      <c r="G4" s="66">
        <v>1.4940361402756945E-2</v>
      </c>
      <c r="H4" s="66">
        <v>1.4026675671112612E-2</v>
      </c>
    </row>
    <row r="5" spans="1:16">
      <c r="A5" s="1" t="s">
        <v>152</v>
      </c>
      <c r="B5" s="66">
        <v>-2.0159058374423413E-2</v>
      </c>
      <c r="C5" s="66">
        <v>-1.721966321830401E-2</v>
      </c>
      <c r="D5" s="66">
        <v>-1.998564455928797E-2</v>
      </c>
      <c r="E5" s="66">
        <v>-1.9338345864661655E-2</v>
      </c>
      <c r="F5" s="66">
        <v>-1.7940563086548487E-2</v>
      </c>
      <c r="G5" s="66">
        <v>-1.9056050875989775E-2</v>
      </c>
      <c r="H5" s="66">
        <v>-2.0551049618320612E-2</v>
      </c>
    </row>
    <row r="6" spans="1:16">
      <c r="A6" s="1" t="s">
        <v>153</v>
      </c>
      <c r="B6" s="67">
        <v>-0.03</v>
      </c>
      <c r="C6" s="67">
        <v>-0.03</v>
      </c>
      <c r="D6" s="67">
        <v>-0.03</v>
      </c>
      <c r="E6" s="67">
        <v>-0.03</v>
      </c>
      <c r="F6" s="67">
        <v>-0.03</v>
      </c>
      <c r="G6" s="67">
        <v>-0.03</v>
      </c>
      <c r="H6" s="67">
        <v>-0.03</v>
      </c>
    </row>
    <row r="7" spans="1:16">
      <c r="B7" s="68"/>
      <c r="C7" s="68"/>
      <c r="D7" s="68"/>
      <c r="E7" s="68"/>
      <c r="F7" s="68"/>
      <c r="G7" s="68"/>
      <c r="H7" s="68"/>
    </row>
    <row r="8" spans="1:16">
      <c r="B8" s="68"/>
      <c r="C8" s="68"/>
      <c r="D8" s="68"/>
      <c r="E8" s="68"/>
      <c r="F8" s="68"/>
      <c r="G8" s="68"/>
      <c r="H8" s="68"/>
    </row>
    <row r="10" spans="1:16">
      <c r="B10" s="68"/>
      <c r="C10" s="68"/>
      <c r="D10" s="68"/>
      <c r="E10" s="68"/>
      <c r="F10" s="68"/>
      <c r="G10" s="68"/>
      <c r="H10" s="68"/>
      <c r="K10" s="1" t="s">
        <v>154</v>
      </c>
      <c r="P10" s="1" t="s">
        <v>155</v>
      </c>
    </row>
    <row r="11" spans="1:16">
      <c r="A11" s="1" t="s">
        <v>156</v>
      </c>
      <c r="B11" s="69">
        <v>0.41355674028941358</v>
      </c>
      <c r="C11" s="69">
        <v>0.37903804737975594</v>
      </c>
      <c r="D11" s="69">
        <v>0.35980358956992886</v>
      </c>
      <c r="E11" s="69">
        <v>0.34824319462765319</v>
      </c>
      <c r="F11" s="69">
        <v>0.3395770392749245</v>
      </c>
      <c r="G11" s="69">
        <v>0.33097635883151205</v>
      </c>
      <c r="H11" s="69">
        <v>0.317</v>
      </c>
    </row>
    <row r="12" spans="1:16">
      <c r="A12" s="1" t="s">
        <v>157</v>
      </c>
      <c r="B12" s="69">
        <v>0.6909495784953078</v>
      </c>
      <c r="C12" s="69">
        <v>0.63792192101487577</v>
      </c>
      <c r="D12" s="69">
        <v>0.61010623026126898</v>
      </c>
      <c r="E12" s="69">
        <v>0.59548872180451129</v>
      </c>
      <c r="F12" s="69">
        <v>0.58602711157455678</v>
      </c>
      <c r="G12" s="69">
        <v>0.57784151131616679</v>
      </c>
      <c r="H12" s="69">
        <v>0.55892175572519087</v>
      </c>
    </row>
    <row r="13" spans="1:16">
      <c r="A13" s="1" t="s">
        <v>158</v>
      </c>
      <c r="B13" s="67">
        <v>0.6</v>
      </c>
      <c r="C13" s="67">
        <v>0.6</v>
      </c>
      <c r="D13" s="67">
        <v>0.6</v>
      </c>
      <c r="E13" s="67">
        <v>0.6</v>
      </c>
      <c r="F13" s="67">
        <v>0.6</v>
      </c>
      <c r="G13" s="67">
        <v>0.6</v>
      </c>
      <c r="H13" s="67">
        <v>0.6</v>
      </c>
    </row>
    <row r="25" spans="5:16">
      <c r="E25" s="1">
        <v>117.2</v>
      </c>
    </row>
    <row r="26" spans="5:16">
      <c r="E26" s="1">
        <v>108.2</v>
      </c>
      <c r="K26" s="1" t="s">
        <v>159</v>
      </c>
      <c r="P26" s="1" t="s">
        <v>160</v>
      </c>
    </row>
    <row r="27" spans="5:16">
      <c r="E27" s="1">
        <f>E25/E26</f>
        <v>1.0831792975970425</v>
      </c>
    </row>
    <row r="28" spans="5:16">
      <c r="E28" s="1">
        <f>E27-1</f>
        <v>8.3179297597042456E-2</v>
      </c>
    </row>
    <row r="42" spans="11:11">
      <c r="K42" s="70" t="s">
        <v>161</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B6B39-EF3A-4BF6-BFFB-0CDFC5E3EDDD}">
  <dimension ref="A1:E54"/>
  <sheetViews>
    <sheetView zoomScale="130" zoomScaleNormal="130" workbookViewId="0">
      <selection activeCell="G19" sqref="G19"/>
    </sheetView>
  </sheetViews>
  <sheetFormatPr defaultRowHeight="15"/>
  <cols>
    <col min="1" max="3" width="9.140625" style="1"/>
    <col min="4" max="4" width="11.42578125" style="1" customWidth="1"/>
    <col min="5" max="8" width="9.140625" style="1"/>
    <col min="9" max="9" width="16.85546875" style="1" bestFit="1" customWidth="1"/>
    <col min="10" max="16384" width="9.140625" style="1"/>
  </cols>
  <sheetData>
    <row r="1" spans="1:5" ht="36">
      <c r="A1" s="54" t="s">
        <v>208</v>
      </c>
    </row>
    <row r="2" spans="1:5">
      <c r="A2" s="2" t="s">
        <v>207</v>
      </c>
    </row>
    <row r="14" spans="1:5" ht="23.25">
      <c r="E14" s="71"/>
    </row>
    <row r="15" spans="1:5">
      <c r="E15" s="72"/>
    </row>
    <row r="16" spans="1:5">
      <c r="E16" s="73"/>
    </row>
    <row r="17" spans="1:5">
      <c r="A17" s="70" t="s">
        <v>170</v>
      </c>
      <c r="E17" s="73"/>
    </row>
    <row r="33" spans="3:4">
      <c r="D33" s="1" t="s">
        <v>164</v>
      </c>
    </row>
    <row r="34" spans="3:4">
      <c r="C34" s="1" t="s">
        <v>109</v>
      </c>
      <c r="D34" s="29">
        <v>1.0499999999999998</v>
      </c>
    </row>
    <row r="35" spans="3:4">
      <c r="C35" s="1" t="s">
        <v>110</v>
      </c>
      <c r="D35" s="29">
        <v>1.6250000000000002</v>
      </c>
    </row>
    <row r="36" spans="3:4">
      <c r="C36" s="1" t="s">
        <v>97</v>
      </c>
      <c r="D36" s="29">
        <v>1.9500000000000002</v>
      </c>
    </row>
    <row r="37" spans="3:4">
      <c r="C37" s="1" t="s">
        <v>106</v>
      </c>
      <c r="D37" s="29">
        <v>2.1749999999999998</v>
      </c>
    </row>
    <row r="38" spans="3:4">
      <c r="C38" s="1" t="s">
        <v>165</v>
      </c>
      <c r="D38" s="29">
        <v>3.125</v>
      </c>
    </row>
    <row r="39" spans="3:4">
      <c r="C39" s="1" t="s">
        <v>95</v>
      </c>
      <c r="D39" s="29">
        <v>3.3</v>
      </c>
    </row>
    <row r="40" spans="3:4">
      <c r="C40" s="1" t="s">
        <v>92</v>
      </c>
      <c r="D40" s="29">
        <v>3.35</v>
      </c>
    </row>
    <row r="41" spans="3:4">
      <c r="C41" s="1" t="s">
        <v>99</v>
      </c>
      <c r="D41" s="29">
        <v>3.6</v>
      </c>
    </row>
    <row r="42" spans="3:4">
      <c r="C42" s="1" t="s">
        <v>104</v>
      </c>
      <c r="D42" s="29">
        <v>4.05</v>
      </c>
    </row>
    <row r="43" spans="3:4">
      <c r="C43" s="1" t="s">
        <v>105</v>
      </c>
      <c r="D43" s="29">
        <v>4.1749999999999998</v>
      </c>
    </row>
    <row r="44" spans="3:4">
      <c r="C44" s="1" t="s">
        <v>166</v>
      </c>
      <c r="D44" s="29">
        <v>4.3499999999999996</v>
      </c>
    </row>
    <row r="45" spans="3:4">
      <c r="C45" s="1" t="s">
        <v>167</v>
      </c>
      <c r="D45" s="29">
        <v>4.3500000002499997</v>
      </c>
    </row>
    <row r="46" spans="3:4">
      <c r="C46" s="1" t="s">
        <v>168</v>
      </c>
      <c r="D46" s="29">
        <v>4.5</v>
      </c>
    </row>
    <row r="47" spans="3:4">
      <c r="C47" s="1" t="s">
        <v>94</v>
      </c>
      <c r="D47" s="29">
        <v>4.5250000000000004</v>
      </c>
    </row>
    <row r="48" spans="3:4">
      <c r="C48" s="1" t="s">
        <v>107</v>
      </c>
      <c r="D48" s="29">
        <v>4.6749999999999998</v>
      </c>
    </row>
    <row r="49" spans="3:4">
      <c r="C49" s="1" t="s">
        <v>91</v>
      </c>
      <c r="D49" s="29">
        <v>4.7</v>
      </c>
    </row>
    <row r="50" spans="3:4">
      <c r="C50" s="1" t="s">
        <v>169</v>
      </c>
      <c r="D50" s="29">
        <v>4.75</v>
      </c>
    </row>
    <row r="51" spans="3:4">
      <c r="C51" s="1" t="s">
        <v>108</v>
      </c>
      <c r="D51" s="29">
        <v>4.9249999999999998</v>
      </c>
    </row>
    <row r="52" spans="3:4">
      <c r="C52" s="1" t="s">
        <v>100</v>
      </c>
      <c r="D52" s="29">
        <v>4.9250000000000007</v>
      </c>
    </row>
    <row r="53" spans="3:4">
      <c r="C53" s="1" t="s">
        <v>88</v>
      </c>
      <c r="D53" s="29">
        <v>5.4749999999999996</v>
      </c>
    </row>
    <row r="54" spans="3:4">
      <c r="C54" s="1" t="s">
        <v>101</v>
      </c>
      <c r="D54" s="29">
        <v>5.9250000000000007</v>
      </c>
    </row>
  </sheetData>
  <conditionalFormatting sqref="C34:C54">
    <cfRule type="duplicateValues" dxfId="1" priority="1"/>
    <cfRule type="duplicateValues" dxfId="0" priority="2"/>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E583-3916-42D9-B008-BFA6A756EBE3}">
  <dimension ref="A1:O85"/>
  <sheetViews>
    <sheetView zoomScale="130" zoomScaleNormal="130" workbookViewId="0">
      <selection activeCell="H17" sqref="H17"/>
    </sheetView>
  </sheetViews>
  <sheetFormatPr defaultColWidth="9.140625" defaultRowHeight="15"/>
  <cols>
    <col min="1" max="1" width="11" style="1" customWidth="1"/>
    <col min="2" max="16384" width="9.140625" style="1"/>
  </cols>
  <sheetData>
    <row r="1" spans="1:13" ht="36">
      <c r="A1" s="4" t="s">
        <v>33</v>
      </c>
      <c r="L1" s="1">
        <v>1998</v>
      </c>
      <c r="M1" s="29">
        <v>4.1624445087820883</v>
      </c>
    </row>
    <row r="2" spans="1:13">
      <c r="A2" s="2" t="s">
        <v>32</v>
      </c>
      <c r="L2" s="1">
        <v>1999</v>
      </c>
      <c r="M2" s="29">
        <v>4.3282339805677923</v>
      </c>
    </row>
    <row r="3" spans="1:13">
      <c r="L3" s="1">
        <v>2000</v>
      </c>
      <c r="M3" s="29">
        <v>4.426677130799991</v>
      </c>
    </row>
    <row r="4" spans="1:13">
      <c r="L4" s="1">
        <v>2001</v>
      </c>
      <c r="M4" s="29">
        <v>4.4940861846408682</v>
      </c>
    </row>
    <row r="5" spans="1:13">
      <c r="L5" s="1">
        <v>2002</v>
      </c>
      <c r="M5" s="29">
        <v>4.5262965426347828</v>
      </c>
    </row>
    <row r="6" spans="1:13">
      <c r="L6" s="1">
        <v>2003</v>
      </c>
      <c r="M6" s="29">
        <v>4.5504110003022058</v>
      </c>
    </row>
    <row r="7" spans="1:13">
      <c r="L7" s="1">
        <v>2004</v>
      </c>
      <c r="M7" s="29">
        <v>4.620712989944006</v>
      </c>
    </row>
    <row r="8" spans="1:13">
      <c r="L8" s="1">
        <v>2005</v>
      </c>
      <c r="M8" s="29">
        <v>4.7418995000700832</v>
      </c>
    </row>
    <row r="9" spans="1:13">
      <c r="D9" s="11"/>
      <c r="L9" s="1">
        <v>2006</v>
      </c>
      <c r="M9" s="29">
        <v>4.9113708681556032</v>
      </c>
    </row>
    <row r="10" spans="1:13">
      <c r="D10" s="11"/>
      <c r="L10" s="1">
        <v>2007</v>
      </c>
      <c r="M10" s="29">
        <v>5.0382970415705657</v>
      </c>
    </row>
    <row r="11" spans="1:13">
      <c r="D11" s="11"/>
      <c r="L11" s="1">
        <v>2008</v>
      </c>
      <c r="M11" s="29">
        <v>4.9754814293140912</v>
      </c>
    </row>
    <row r="12" spans="1:13">
      <c r="D12" s="11"/>
      <c r="L12" s="1">
        <v>2009</v>
      </c>
      <c r="M12" s="29">
        <v>4.7245711531036809</v>
      </c>
    </row>
    <row r="13" spans="1:13">
      <c r="D13" s="11"/>
      <c r="L13" s="1">
        <v>2010</v>
      </c>
      <c r="M13" s="29">
        <v>4.4739797476190271</v>
      </c>
    </row>
    <row r="14" spans="1:13">
      <c r="D14" s="11"/>
      <c r="L14" s="1">
        <v>2011</v>
      </c>
      <c r="M14" s="29">
        <v>4.3057540065649738</v>
      </c>
    </row>
    <row r="15" spans="1:13">
      <c r="D15" s="11"/>
      <c r="L15" s="1">
        <v>2012</v>
      </c>
      <c r="M15" s="29">
        <v>4.146603402486206</v>
      </c>
    </row>
    <row r="16" spans="1:13">
      <c r="D16" s="11"/>
      <c r="L16" s="1">
        <v>2013</v>
      </c>
      <c r="M16" s="29">
        <v>4.0460747195550821</v>
      </c>
    </row>
    <row r="17" spans="4:14">
      <c r="D17" s="11"/>
      <c r="L17" s="1">
        <v>2014</v>
      </c>
      <c r="M17" s="29">
        <v>3.9166316347419214</v>
      </c>
    </row>
    <row r="18" spans="4:14">
      <c r="L18" s="1">
        <v>2015</v>
      </c>
      <c r="M18" s="29">
        <v>3.8184762821156739</v>
      </c>
    </row>
    <row r="19" spans="4:14">
      <c r="L19" s="1">
        <v>2016</v>
      </c>
      <c r="M19" s="29">
        <v>3.7702321948157826</v>
      </c>
    </row>
    <row r="20" spans="4:14">
      <c r="L20" s="1">
        <v>2017</v>
      </c>
      <c r="M20" s="29">
        <v>3.6836895709032542</v>
      </c>
    </row>
    <row r="21" spans="4:14">
      <c r="L21" s="1">
        <v>2018</v>
      </c>
      <c r="M21" s="29">
        <v>3.6268131018195735</v>
      </c>
    </row>
    <row r="22" spans="4:14">
      <c r="L22" s="1">
        <v>2019</v>
      </c>
      <c r="M22" s="29">
        <v>3.5681120878147019</v>
      </c>
    </row>
    <row r="23" spans="4:14">
      <c r="L23" s="1">
        <v>2020</v>
      </c>
      <c r="M23" s="29">
        <v>3.3915298299795245</v>
      </c>
    </row>
    <row r="24" spans="4:14">
      <c r="L24" s="1">
        <v>2021</v>
      </c>
      <c r="M24" s="29">
        <v>3.519400202471759</v>
      </c>
    </row>
    <row r="25" spans="4:14">
      <c r="L25" s="1">
        <v>2022</v>
      </c>
      <c r="M25" s="29">
        <v>3.5077939718584488</v>
      </c>
    </row>
    <row r="26" spans="4:14">
      <c r="L26" s="1">
        <v>2023</v>
      </c>
      <c r="M26" s="29">
        <v>3.5254316224558777</v>
      </c>
    </row>
    <row r="27" spans="4:14">
      <c r="L27" s="1">
        <v>2024</v>
      </c>
      <c r="M27" s="29">
        <v>3.505159135338153</v>
      </c>
      <c r="N27" s="29">
        <v>3.505159135338153</v>
      </c>
    </row>
    <row r="28" spans="4:14">
      <c r="L28" s="1">
        <v>2025</v>
      </c>
      <c r="N28" s="30">
        <v>3.4197713228974815</v>
      </c>
    </row>
    <row r="29" spans="4:14">
      <c r="F29" s="10"/>
      <c r="L29" s="1">
        <v>2026</v>
      </c>
      <c r="N29" s="30">
        <v>3.33438351045681</v>
      </c>
    </row>
    <row r="30" spans="4:14">
      <c r="L30" s="1">
        <v>2027</v>
      </c>
      <c r="M30" s="29">
        <v>3.248995698016139</v>
      </c>
      <c r="N30" s="29">
        <v>3.248995698016139</v>
      </c>
    </row>
    <row r="31" spans="4:14">
      <c r="L31" s="1">
        <v>2028</v>
      </c>
      <c r="N31" s="30">
        <v>3.1852641313837227</v>
      </c>
    </row>
    <row r="32" spans="4:14">
      <c r="L32" s="1">
        <v>2029</v>
      </c>
      <c r="N32" s="30">
        <v>3.1215325647513064</v>
      </c>
    </row>
    <row r="33" spans="12:14">
      <c r="L33" s="1">
        <v>2030</v>
      </c>
      <c r="N33" s="30">
        <v>3.0578009981188901</v>
      </c>
    </row>
    <row r="34" spans="12:14">
      <c r="L34" s="1">
        <v>2031</v>
      </c>
      <c r="N34" s="30">
        <v>2.9940694314864738</v>
      </c>
    </row>
    <row r="35" spans="12:14">
      <c r="L35" s="1">
        <v>2032</v>
      </c>
      <c r="M35" s="29">
        <v>2.9303378648540583</v>
      </c>
      <c r="N35" s="29">
        <v>2.9303378648540583</v>
      </c>
    </row>
    <row r="36" spans="12:14">
      <c r="L36" s="1">
        <v>2033</v>
      </c>
      <c r="N36" s="30">
        <v>2.8689063608028036</v>
      </c>
    </row>
    <row r="37" spans="12:14">
      <c r="L37" s="1">
        <v>2034</v>
      </c>
      <c r="N37" s="30">
        <v>2.8074748567515488</v>
      </c>
    </row>
    <row r="38" spans="12:14">
      <c r="L38" s="1">
        <v>2035</v>
      </c>
      <c r="N38" s="30">
        <v>2.7460433527002941</v>
      </c>
    </row>
    <row r="39" spans="12:14">
      <c r="L39" s="1">
        <v>2036</v>
      </c>
      <c r="N39" s="30">
        <v>2.6846118486490393</v>
      </c>
    </row>
    <row r="40" spans="12:14">
      <c r="L40" s="1">
        <v>2037</v>
      </c>
      <c r="M40" s="29">
        <v>2.6231803445977842</v>
      </c>
      <c r="N40" s="29">
        <v>2.6231803445977842</v>
      </c>
    </row>
    <row r="41" spans="12:14">
      <c r="L41" s="1">
        <v>2038</v>
      </c>
      <c r="N41" s="30">
        <v>2.5774745675488964</v>
      </c>
    </row>
    <row r="42" spans="12:14">
      <c r="L42" s="1">
        <v>2039</v>
      </c>
      <c r="N42" s="30">
        <v>2.5317687905000086</v>
      </c>
    </row>
    <row r="43" spans="12:14">
      <c r="L43" s="1">
        <v>2040</v>
      </c>
      <c r="N43" s="30">
        <v>2.4860630134511208</v>
      </c>
    </row>
    <row r="44" spans="12:14">
      <c r="L44" s="1">
        <v>2041</v>
      </c>
      <c r="N44" s="30">
        <v>2.440357236402233</v>
      </c>
    </row>
    <row r="45" spans="12:14">
      <c r="L45" s="1">
        <v>2042</v>
      </c>
      <c r="N45" s="30">
        <v>2.3946514593533452</v>
      </c>
    </row>
    <row r="46" spans="12:14">
      <c r="L46" s="1">
        <v>2043</v>
      </c>
      <c r="N46" s="30">
        <v>2.3489456823044574</v>
      </c>
    </row>
    <row r="47" spans="12:14">
      <c r="L47" s="1">
        <v>2044</v>
      </c>
      <c r="N47" s="30">
        <v>2.3032399052555697</v>
      </c>
    </row>
    <row r="48" spans="12:14">
      <c r="L48" s="1">
        <v>2045</v>
      </c>
      <c r="N48" s="30">
        <v>2.2575341282066819</v>
      </c>
    </row>
    <row r="49" spans="12:15">
      <c r="L49" s="1">
        <v>2046</v>
      </c>
      <c r="N49" s="30">
        <v>2.2118283511577941</v>
      </c>
    </row>
    <row r="50" spans="12:15">
      <c r="L50" s="1">
        <v>2047</v>
      </c>
      <c r="N50" s="30">
        <v>2.1661225741089063</v>
      </c>
    </row>
    <row r="51" spans="12:15">
      <c r="L51" s="1">
        <v>2048</v>
      </c>
      <c r="N51" s="30">
        <v>2.1204167970600185</v>
      </c>
    </row>
    <row r="52" spans="12:15">
      <c r="L52" s="1">
        <v>2049</v>
      </c>
      <c r="N52" s="30">
        <v>2.0747110200111307</v>
      </c>
    </row>
    <row r="53" spans="12:15">
      <c r="L53" s="1">
        <v>2050</v>
      </c>
      <c r="N53" s="29">
        <v>2.0290052429622425</v>
      </c>
      <c r="O53" s="29"/>
    </row>
    <row r="85" spans="13:13">
      <c r="M85" s="29"/>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FE55-8E04-4DCD-901C-14D3C9ED1845}">
  <sheetPr>
    <pageSetUpPr autoPageBreaks="0"/>
  </sheetPr>
  <dimension ref="A1:C61"/>
  <sheetViews>
    <sheetView showGridLines="0" workbookViewId="0">
      <selection activeCell="K13" sqref="K13"/>
    </sheetView>
  </sheetViews>
  <sheetFormatPr defaultColWidth="10.140625" defaultRowHeight="15"/>
  <sheetData>
    <row r="1" spans="1:3" ht="34.5">
      <c r="A1" s="45" t="s">
        <v>115</v>
      </c>
      <c r="B1" s="46"/>
    </row>
    <row r="2" spans="1:3">
      <c r="A2" s="36" t="s">
        <v>116</v>
      </c>
    </row>
    <row r="4" spans="1:3">
      <c r="C4" s="47"/>
    </row>
    <row r="5" spans="1:3">
      <c r="C5" s="47"/>
    </row>
    <row r="6" spans="1:3">
      <c r="C6" s="47"/>
    </row>
    <row r="7" spans="1:3">
      <c r="C7" s="47"/>
    </row>
    <row r="8" spans="1:3">
      <c r="C8" s="47"/>
    </row>
    <row r="9" spans="1:3">
      <c r="C9" s="47"/>
    </row>
    <row r="10" spans="1:3">
      <c r="C10" s="47"/>
    </row>
    <row r="11" spans="1:3">
      <c r="C11" s="47"/>
    </row>
    <row r="12" spans="1:3">
      <c r="C12" s="47"/>
    </row>
    <row r="13" spans="1:3">
      <c r="C13" s="47"/>
    </row>
    <row r="14" spans="1:3">
      <c r="C14" s="47"/>
    </row>
    <row r="15" spans="1:3">
      <c r="C15" s="47"/>
    </row>
    <row r="16" spans="1:3">
      <c r="C16" s="47"/>
    </row>
    <row r="17" spans="1:3">
      <c r="C17" s="47"/>
    </row>
    <row r="18" spans="1:3">
      <c r="C18" s="47"/>
    </row>
    <row r="19" spans="1:3">
      <c r="C19" s="47"/>
    </row>
    <row r="20" spans="1:3">
      <c r="A20" s="37" t="s">
        <v>111</v>
      </c>
      <c r="C20" s="47"/>
    </row>
    <row r="21" spans="1:3">
      <c r="A21" s="37" t="s">
        <v>112</v>
      </c>
      <c r="C21" s="47"/>
    </row>
    <row r="22" spans="1:3">
      <c r="A22" s="37" t="s">
        <v>113</v>
      </c>
      <c r="C22" s="47"/>
    </row>
    <row r="23" spans="1:3">
      <c r="A23" s="37" t="s">
        <v>114</v>
      </c>
      <c r="C23" s="47"/>
    </row>
    <row r="24" spans="1:3">
      <c r="A24" s="37"/>
      <c r="C24" s="47"/>
    </row>
    <row r="25" spans="1:3">
      <c r="C25" s="47"/>
    </row>
    <row r="39" spans="1:2">
      <c r="B39" t="s">
        <v>96</v>
      </c>
    </row>
    <row r="40" spans="1:2">
      <c r="A40" t="s">
        <v>95</v>
      </c>
      <c r="B40">
        <v>0.29135554862927376</v>
      </c>
    </row>
    <row r="41" spans="1:2">
      <c r="A41" t="s">
        <v>94</v>
      </c>
      <c r="B41">
        <v>0.3033081628466785</v>
      </c>
    </row>
    <row r="42" spans="1:2">
      <c r="A42" t="s">
        <v>93</v>
      </c>
      <c r="B42">
        <v>0.35148437807456595</v>
      </c>
    </row>
    <row r="43" spans="1:2">
      <c r="A43" t="s">
        <v>92</v>
      </c>
      <c r="B43">
        <v>0.39454031077476814</v>
      </c>
    </row>
    <row r="44" spans="1:2">
      <c r="A44" t="s">
        <v>91</v>
      </c>
      <c r="B44">
        <v>0.45430436726453793</v>
      </c>
    </row>
    <row r="45" spans="1:2">
      <c r="A45" t="s">
        <v>97</v>
      </c>
      <c r="B45">
        <v>0.4705635830250906</v>
      </c>
    </row>
    <row r="46" spans="1:2">
      <c r="A46" t="s">
        <v>98</v>
      </c>
      <c r="B46">
        <v>0.50689833181677035</v>
      </c>
    </row>
    <row r="47" spans="1:2">
      <c r="A47" t="s">
        <v>99</v>
      </c>
      <c r="B47">
        <v>0.55620019410681154</v>
      </c>
    </row>
    <row r="48" spans="1:2">
      <c r="A48" t="s">
        <v>100</v>
      </c>
      <c r="B48">
        <v>0.62466947851771604</v>
      </c>
    </row>
    <row r="49" spans="1:2">
      <c r="A49" t="s">
        <v>101</v>
      </c>
      <c r="B49">
        <v>0.6453537398966287</v>
      </c>
    </row>
    <row r="50" spans="1:2">
      <c r="A50" t="s">
        <v>102</v>
      </c>
      <c r="B50">
        <v>0.69250234084208406</v>
      </c>
    </row>
    <row r="51" spans="1:2">
      <c r="A51" t="s">
        <v>103</v>
      </c>
      <c r="B51">
        <v>0.75804645852023755</v>
      </c>
    </row>
    <row r="52" spans="1:2">
      <c r="A52" t="s">
        <v>104</v>
      </c>
      <c r="B52">
        <v>0.78934617128030393</v>
      </c>
    </row>
    <row r="53" spans="1:2">
      <c r="A53" t="s">
        <v>105</v>
      </c>
      <c r="B53">
        <v>0.87987155586203725</v>
      </c>
    </row>
    <row r="54" spans="1:2">
      <c r="A54" t="s">
        <v>106</v>
      </c>
      <c r="B54">
        <v>0.97501933227986415</v>
      </c>
    </row>
    <row r="55" spans="1:2">
      <c r="A55" t="s">
        <v>107</v>
      </c>
      <c r="B55">
        <v>1.1260836306141462</v>
      </c>
    </row>
    <row r="56" spans="1:2">
      <c r="A56" t="s">
        <v>90</v>
      </c>
      <c r="B56">
        <v>1.1985295359090791</v>
      </c>
    </row>
    <row r="57" spans="1:2">
      <c r="A57" t="s">
        <v>89</v>
      </c>
      <c r="B57">
        <v>1.2870606929364601</v>
      </c>
    </row>
    <row r="58" spans="1:2">
      <c r="A58" t="s">
        <v>108</v>
      </c>
      <c r="B58">
        <v>1.3568779925837926</v>
      </c>
    </row>
    <row r="59" spans="1:2">
      <c r="A59" t="s">
        <v>109</v>
      </c>
      <c r="B59">
        <v>1.9346805643759295</v>
      </c>
    </row>
    <row r="60" spans="1:2">
      <c r="A60" t="s">
        <v>88</v>
      </c>
      <c r="B60">
        <v>2.2308666744771841</v>
      </c>
    </row>
    <row r="61" spans="1:2">
      <c r="A61" t="s">
        <v>110</v>
      </c>
      <c r="B61">
        <v>3.247937255183265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E2AC5-BDBB-45A8-9C18-C7830C4576A7}">
  <dimension ref="A1:AD45"/>
  <sheetViews>
    <sheetView showGridLines="0" zoomScale="70" zoomScaleNormal="70" workbookViewId="0">
      <selection activeCell="J16" sqref="J16"/>
    </sheetView>
  </sheetViews>
  <sheetFormatPr defaultColWidth="8.85546875" defaultRowHeight="11.45" customHeight="1"/>
  <cols>
    <col min="1" max="1" width="29.85546875" style="49" customWidth="1"/>
    <col min="2" max="2" width="12.42578125" style="49" customWidth="1"/>
    <col min="3" max="29" width="10" style="49" customWidth="1"/>
    <col min="30" max="30" width="10.5703125" style="49" bestFit="1" customWidth="1"/>
    <col min="31" max="16384" width="8.85546875" style="49"/>
  </cols>
  <sheetData>
    <row r="1" spans="1:10" ht="34.5">
      <c r="A1" s="45" t="s">
        <v>147</v>
      </c>
    </row>
    <row r="2" spans="1:10" ht="15">
      <c r="A2" s="36" t="s">
        <v>148</v>
      </c>
    </row>
    <row r="3" spans="1:10" ht="15">
      <c r="A3" s="48"/>
    </row>
    <row r="4" spans="1:10" ht="15"/>
    <row r="5" spans="1:10" ht="15">
      <c r="A5" s="50"/>
    </row>
    <row r="6" spans="1:10" ht="15">
      <c r="A6" s="50"/>
    </row>
    <row r="7" spans="1:10" ht="15">
      <c r="A7" s="50"/>
    </row>
    <row r="8" spans="1:10" ht="15">
      <c r="A8" s="50"/>
    </row>
    <row r="9" spans="1:10" ht="15">
      <c r="A9" s="50"/>
    </row>
    <row r="10" spans="1:10" ht="15"/>
    <row r="11" spans="1:10" ht="15"/>
    <row r="13" spans="1:10" ht="15"/>
    <row r="14" spans="1:10" ht="15"/>
    <row r="15" spans="1:10" ht="15">
      <c r="A15" s="50"/>
      <c r="J15" s="51"/>
    </row>
    <row r="21" spans="1:1" ht="11.45" customHeight="1">
      <c r="A21" s="37" t="s">
        <v>149</v>
      </c>
    </row>
    <row r="22" spans="1:1" ht="11.45" customHeight="1">
      <c r="A22" s="37" t="s">
        <v>150</v>
      </c>
    </row>
    <row r="42" spans="1:30" ht="11.45" customHeight="1">
      <c r="B42" s="49" t="s">
        <v>117</v>
      </c>
      <c r="C42" s="49" t="s">
        <v>118</v>
      </c>
      <c r="D42" s="49" t="s">
        <v>119</v>
      </c>
      <c r="E42" s="49" t="s">
        <v>120</v>
      </c>
      <c r="F42" s="49" t="s">
        <v>121</v>
      </c>
      <c r="G42" s="49" t="s">
        <v>122</v>
      </c>
      <c r="H42" s="49" t="s">
        <v>123</v>
      </c>
      <c r="I42" s="49" t="s">
        <v>124</v>
      </c>
      <c r="J42" s="49" t="s">
        <v>125</v>
      </c>
      <c r="K42" s="49" t="s">
        <v>126</v>
      </c>
      <c r="L42" s="49" t="s">
        <v>127</v>
      </c>
      <c r="M42" s="49" t="s">
        <v>128</v>
      </c>
      <c r="N42" s="49" t="s">
        <v>129</v>
      </c>
      <c r="O42" s="49" t="s">
        <v>130</v>
      </c>
      <c r="P42" s="49" t="s">
        <v>131</v>
      </c>
      <c r="Q42" s="49" t="s">
        <v>132</v>
      </c>
      <c r="R42" s="49" t="s">
        <v>133</v>
      </c>
      <c r="S42" s="49" t="s">
        <v>134</v>
      </c>
      <c r="T42" s="49" t="s">
        <v>135</v>
      </c>
      <c r="U42" s="49" t="s">
        <v>136</v>
      </c>
      <c r="V42" s="49" t="s">
        <v>137</v>
      </c>
      <c r="W42" s="49" t="s">
        <v>138</v>
      </c>
      <c r="X42" s="49" t="s">
        <v>139</v>
      </c>
      <c r="Y42" s="49" t="s">
        <v>140</v>
      </c>
      <c r="Z42" s="49" t="s">
        <v>141</v>
      </c>
      <c r="AA42" s="49" t="s">
        <v>142</v>
      </c>
      <c r="AB42" s="49" t="s">
        <v>143</v>
      </c>
      <c r="AC42" s="49" t="s">
        <v>144</v>
      </c>
      <c r="AD42" s="49">
        <v>2023</v>
      </c>
    </row>
    <row r="43" spans="1:30" ht="11.45" customHeight="1">
      <c r="A43" s="49" t="s">
        <v>145</v>
      </c>
      <c r="B43" s="49">
        <v>2.4782504589352703</v>
      </c>
      <c r="C43" s="49">
        <v>2.6712093552876532</v>
      </c>
      <c r="D43" s="49">
        <v>2.9872736250258827</v>
      </c>
      <c r="E43" s="49">
        <v>3.0390976403017094</v>
      </c>
      <c r="F43" s="49">
        <v>3.5821450252115414</v>
      </c>
      <c r="G43" s="49">
        <v>4.0329855767700034</v>
      </c>
      <c r="H43" s="49">
        <v>4.9716772655775037</v>
      </c>
      <c r="I43" s="49">
        <v>5.0884112563704855</v>
      </c>
      <c r="J43" s="49">
        <v>4.3253727724572677</v>
      </c>
      <c r="K43" s="49">
        <v>4.1535281604079604</v>
      </c>
      <c r="L43" s="49">
        <v>4.179386135316645</v>
      </c>
      <c r="M43" s="49">
        <v>4.4532309369020009</v>
      </c>
      <c r="N43" s="49">
        <v>5.5649587736054356</v>
      </c>
      <c r="O43" s="49">
        <v>6.3144099220048586</v>
      </c>
      <c r="P43" s="49">
        <v>4.7728288395650234</v>
      </c>
      <c r="Q43" s="49">
        <v>4.4062889478940077</v>
      </c>
      <c r="R43" s="49">
        <v>3.2984714400643602</v>
      </c>
      <c r="S43" s="49">
        <v>2.8026548190568077</v>
      </c>
      <c r="T43" s="49">
        <v>2.627906135878801</v>
      </c>
      <c r="U43" s="49">
        <v>2.8247314749166761</v>
      </c>
      <c r="V43" s="49">
        <v>2.7276834008963493</v>
      </c>
      <c r="W43" s="49">
        <v>3.0776411473879524</v>
      </c>
      <c r="X43" s="49">
        <v>3.0003516459736534</v>
      </c>
      <c r="Y43" s="49">
        <v>3.4492463568703484</v>
      </c>
      <c r="Z43" s="49">
        <v>3.9133587970797272</v>
      </c>
      <c r="AA43" s="49">
        <v>4.4613918978179452</v>
      </c>
      <c r="AB43" s="49">
        <v>3.9604346469793077</v>
      </c>
      <c r="AC43" s="49">
        <v>3.9291479854220746</v>
      </c>
      <c r="AD43" s="49">
        <v>4.0480249680337677</v>
      </c>
    </row>
    <row r="44" spans="1:30" ht="11.45" customHeight="1">
      <c r="A44" s="49" t="s">
        <v>146</v>
      </c>
      <c r="B44" s="49">
        <v>3.598640653683455</v>
      </c>
      <c r="C44" s="49">
        <v>3.6169505847054779</v>
      </c>
      <c r="D44" s="49">
        <v>3.5554546015641169</v>
      </c>
      <c r="E44" s="49">
        <v>3.6399436025188567</v>
      </c>
      <c r="F44" s="49">
        <v>3.6863840640757211</v>
      </c>
      <c r="G44" s="49">
        <v>3.4895615985481245</v>
      </c>
      <c r="H44" s="49">
        <v>3.6732298290985939</v>
      </c>
      <c r="I44" s="49">
        <v>3.6617757035231557</v>
      </c>
      <c r="J44" s="49">
        <v>3.7265857982785797</v>
      </c>
      <c r="K44" s="49">
        <v>3.6470955100254967</v>
      </c>
      <c r="L44" s="49">
        <v>3.5362116334572904</v>
      </c>
      <c r="M44" s="49">
        <v>3.4908269335563751</v>
      </c>
      <c r="N44" s="49">
        <v>3.5665599233503396</v>
      </c>
      <c r="O44" s="49">
        <v>3.7384006201253035</v>
      </c>
      <c r="P44" s="49">
        <v>3.9545518024728135</v>
      </c>
      <c r="Q44" s="49">
        <v>3.7878930592433755</v>
      </c>
      <c r="R44" s="49">
        <v>3.4124044650040219</v>
      </c>
      <c r="S44" s="49">
        <v>3.2626659261910502</v>
      </c>
      <c r="T44" s="49">
        <v>3.2267441334924252</v>
      </c>
      <c r="U44" s="49">
        <v>3.2452957171822923</v>
      </c>
      <c r="V44" s="49">
        <v>3.2579802125560215</v>
      </c>
      <c r="W44" s="49">
        <v>3.2236025717117469</v>
      </c>
      <c r="X44" s="49">
        <v>3.2750219778733531</v>
      </c>
      <c r="Y44" s="49">
        <v>3.2968278973043965</v>
      </c>
      <c r="Z44" s="49">
        <v>3.3633349248174831</v>
      </c>
      <c r="AA44" s="49">
        <v>3.710086993613622</v>
      </c>
      <c r="AB44" s="49">
        <v>3.5225271654362076</v>
      </c>
      <c r="AC44" s="49">
        <v>3.4205717490888801</v>
      </c>
    </row>
    <row r="45" spans="1:30" ht="11.45" customHeight="1">
      <c r="A45" s="50"/>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F80E0869AE6F47834C62031B984606" ma:contentTypeVersion="18" ma:contentTypeDescription="Create a new document." ma:contentTypeScope="" ma:versionID="8801a69db2a55b2ce129f15aa843b00d">
  <xsd:schema xmlns:xsd="http://www.w3.org/2001/XMLSchema" xmlns:xs="http://www.w3.org/2001/XMLSchema" xmlns:p="http://schemas.microsoft.com/office/2006/metadata/properties" xmlns:ns2="dea0b20c-aebf-48c8-b046-9030827dd5cd" xmlns:ns3="d9b20b17-c081-4438-907a-bf68943de19a" targetNamespace="http://schemas.microsoft.com/office/2006/metadata/properties" ma:root="true" ma:fieldsID="c28de16a71d1c666963c333bb4af5b9b" ns2:_="" ns3:_="">
    <xsd:import namespace="dea0b20c-aebf-48c8-b046-9030827dd5cd"/>
    <xsd:import namespace="d9b20b17-c081-4438-907a-bf68943de1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0b20c-aebf-48c8-b046-9030827dd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7ced03-114a-423c-8459-81da610caf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b20b17-c081-4438-907a-bf68943de1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3b0f98a-8582-496d-ab78-3f6949400293}" ma:internalName="TaxCatchAll" ma:showField="CatchAllData" ma:web="d9b20b17-c081-4438-907a-bf68943de1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a0b20c-aebf-48c8-b046-9030827dd5cd">
      <Terms xmlns="http://schemas.microsoft.com/office/infopath/2007/PartnerControls"/>
    </lcf76f155ced4ddcb4097134ff3c332f>
    <TaxCatchAll xmlns="d9b20b17-c081-4438-907a-bf68943de19a" xsi:nil="true"/>
  </documentManagement>
</p:properties>
</file>

<file path=customXml/itemProps1.xml><?xml version="1.0" encoding="utf-8"?>
<ds:datastoreItem xmlns:ds="http://schemas.openxmlformats.org/officeDocument/2006/customXml" ds:itemID="{B6F88C12-71B4-4BCB-8DE9-FE2FA67CA695}"/>
</file>

<file path=customXml/itemProps2.xml><?xml version="1.0" encoding="utf-8"?>
<ds:datastoreItem xmlns:ds="http://schemas.openxmlformats.org/officeDocument/2006/customXml" ds:itemID="{192DDDF1-DD71-413E-9528-8B6A98C40986}"/>
</file>

<file path=customXml/itemProps3.xml><?xml version="1.0" encoding="utf-8"?>
<ds:datastoreItem xmlns:ds="http://schemas.openxmlformats.org/officeDocument/2006/customXml" ds:itemID="{D181F30D-6AFD-44E8-BB80-989E001A4BF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14</vt:i4>
      </vt:variant>
    </vt:vector>
  </HeadingPairs>
  <TitlesOfParts>
    <vt:vector size="38" baseType="lpstr">
      <vt:lpstr>Contents</vt:lpstr>
      <vt:lpstr>Nº 1</vt:lpstr>
      <vt:lpstr>Nº 2</vt:lpstr>
      <vt:lpstr>Nº 3</vt:lpstr>
      <vt:lpstr>Nº 4</vt:lpstr>
      <vt:lpstr>Nº 5</vt:lpstr>
      <vt:lpstr>Nº 6</vt:lpstr>
      <vt:lpstr>Nº 7</vt:lpstr>
      <vt:lpstr>Nº 8</vt:lpstr>
      <vt:lpstr>Nº 9</vt:lpstr>
      <vt:lpstr>Nº 10</vt:lpstr>
      <vt:lpstr>Nº 11</vt:lpstr>
      <vt:lpstr>Nº 12</vt:lpstr>
      <vt:lpstr>Nº 13</vt:lpstr>
      <vt:lpstr>Nº 14</vt:lpstr>
      <vt:lpstr>Nº 15</vt:lpstr>
      <vt:lpstr>Nº 16</vt:lpstr>
      <vt:lpstr>Nº 17</vt:lpstr>
      <vt:lpstr>Nº 18</vt:lpstr>
      <vt:lpstr>Nº 19</vt:lpstr>
      <vt:lpstr>Nº 20</vt:lpstr>
      <vt:lpstr>Nº 21</vt:lpstr>
      <vt:lpstr>Nº 22</vt:lpstr>
      <vt:lpstr>Nº 23</vt:lpstr>
      <vt:lpstr>'Nº 5'!_Hlk181907160</vt:lpstr>
      <vt:lpstr>'Nº 2'!_Ref173744134</vt:lpstr>
      <vt:lpstr>'Nº 5'!_Ref175048360</vt:lpstr>
      <vt:lpstr>'Nº 7'!_Ref175048814</vt:lpstr>
      <vt:lpstr>'Nº 1'!_Ref175668811</vt:lpstr>
      <vt:lpstr>'Nº 3'!_Ref175668811</vt:lpstr>
      <vt:lpstr>'Nº 4'!_Ref175668811</vt:lpstr>
      <vt:lpstr>'Nº 8'!_Ref175668811</vt:lpstr>
      <vt:lpstr>'Nº 3'!_Ref175731507</vt:lpstr>
      <vt:lpstr>'Nº 4'!_Ref175731507</vt:lpstr>
      <vt:lpstr>'Nº 15'!_Ref182928522</vt:lpstr>
      <vt:lpstr>'Nº 18'!_Ref183086777</vt:lpstr>
      <vt:lpstr>'Nº 22'!_Ref183097080</vt:lpstr>
      <vt:lpstr>'Nº 6'!_Ref183167507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2024-12-04T17:21:10Z</dcterms:created>
  <dcterms:modified xsi:type="dcterms:W3CDTF">2024-12-04T17:34:21Z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0x010100C0F80E0869AE6F47834C62031B984606</vt:lpwstr>
  </property>
</Properties>
</file>